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465" windowWidth="20730" windowHeight="11760"/>
  </bookViews>
  <sheets>
    <sheet name="How to Use This Template" sheetId="1" r:id="rId1"/>
    <sheet name="Master Marketing Budget" sheetId="2" r:id="rId2"/>
    <sheet name="Product Marketing Budget" sheetId="3" r:id="rId3"/>
    <sheet name="Content Budget" sheetId="4" r:id="rId4"/>
    <sheet name="Paid Advertising Budget" sheetId="5" r:id="rId5"/>
    <sheet name="Public Relations Budget" sheetId="6" r:id="rId6"/>
    <sheet name="Branding &amp; Creative Budget" sheetId="7" r:id="rId7"/>
    <sheet name="Website Redesign Budget" sheetId="8" r:id="rId8"/>
    <sheet name="Event Budget" sheetId="9" r:id="rId9"/>
    <sheet name="Optimization Template" sheetId="10" r:id="rId10"/>
  </sheets>
  <calcPr calcId="145621" concurrentCalc="0"/>
  <extLst>
    <ext xmlns:mx="http://schemas.microsoft.com/office/mac/excel/2008/main" uri="{7523E5D3-25F3-A5E0-1632-64F254C22452}">
      <mx:ArchID Flags="4"/>
    </ext>
  </extLst>
</workbook>
</file>

<file path=xl/calcChain.xml><?xml version="1.0" encoding="utf-8"?>
<calcChain xmlns="http://schemas.openxmlformats.org/spreadsheetml/2006/main">
  <c r="N68" i="10" l="1"/>
  <c r="L68" i="10"/>
  <c r="F68" i="10"/>
  <c r="D68" i="10"/>
  <c r="N67" i="10"/>
  <c r="L67" i="10"/>
  <c r="F67" i="10"/>
  <c r="D67" i="10"/>
  <c r="N66" i="10"/>
  <c r="L66" i="10"/>
  <c r="F66" i="10"/>
  <c r="D66" i="10"/>
  <c r="N65" i="10"/>
  <c r="L65" i="10"/>
  <c r="F65" i="10"/>
  <c r="D65" i="10"/>
  <c r="N64" i="10"/>
  <c r="L64" i="10"/>
  <c r="F64" i="10"/>
  <c r="D64" i="10"/>
  <c r="N63" i="10"/>
  <c r="L63" i="10"/>
  <c r="F63" i="10"/>
  <c r="D63" i="10"/>
  <c r="N62" i="10"/>
  <c r="L62" i="10"/>
  <c r="F62" i="10"/>
  <c r="D62" i="10"/>
  <c r="N61" i="10"/>
  <c r="L61" i="10"/>
  <c r="F61" i="10"/>
  <c r="D61" i="10"/>
  <c r="N60" i="10"/>
  <c r="L60" i="10"/>
  <c r="F60" i="10"/>
  <c r="D60" i="10"/>
  <c r="N59" i="10"/>
  <c r="L59" i="10"/>
  <c r="F59" i="10"/>
  <c r="D59" i="10"/>
  <c r="N58" i="10"/>
  <c r="L58" i="10"/>
  <c r="F58" i="10"/>
  <c r="D58" i="10"/>
  <c r="N57" i="10"/>
  <c r="L57" i="10"/>
  <c r="F57" i="10"/>
  <c r="D57" i="10"/>
  <c r="N56" i="10"/>
  <c r="L56" i="10"/>
  <c r="F56" i="10"/>
  <c r="D56" i="10"/>
  <c r="N55" i="10"/>
  <c r="L55" i="10"/>
  <c r="F55" i="10"/>
  <c r="D55" i="10"/>
  <c r="N54" i="10"/>
  <c r="L54" i="10"/>
  <c r="F54" i="10"/>
  <c r="D54" i="10"/>
  <c r="N53" i="10"/>
  <c r="L53" i="10"/>
  <c r="F53" i="10"/>
  <c r="D53" i="10"/>
  <c r="N52" i="10"/>
  <c r="L52" i="10"/>
  <c r="F52" i="10"/>
  <c r="D52" i="10"/>
  <c r="N51" i="10"/>
  <c r="L51" i="10"/>
  <c r="F51" i="10"/>
  <c r="D51" i="10"/>
  <c r="N50" i="10"/>
  <c r="L50" i="10"/>
  <c r="F50" i="10"/>
  <c r="D50" i="10"/>
  <c r="N49" i="10"/>
  <c r="L49" i="10"/>
  <c r="F49" i="10"/>
  <c r="D49" i="10"/>
  <c r="N48" i="10"/>
  <c r="L48" i="10"/>
  <c r="F48" i="10"/>
  <c r="D48" i="10"/>
  <c r="N47" i="10"/>
  <c r="L47" i="10"/>
  <c r="F47" i="10"/>
  <c r="D47" i="10"/>
  <c r="N46" i="10"/>
  <c r="L46" i="10"/>
  <c r="F46" i="10"/>
  <c r="D46" i="10"/>
  <c r="N45" i="10"/>
  <c r="L45" i="10"/>
  <c r="F45" i="10"/>
  <c r="D45" i="10"/>
  <c r="N44" i="10"/>
  <c r="L44" i="10"/>
  <c r="F44" i="10"/>
  <c r="D44" i="10"/>
  <c r="N43" i="10"/>
  <c r="L43" i="10"/>
  <c r="F43" i="10"/>
  <c r="D43" i="10"/>
  <c r="N42" i="10"/>
  <c r="L42" i="10"/>
  <c r="F42" i="10"/>
  <c r="D42" i="10"/>
  <c r="N41" i="10"/>
  <c r="L41" i="10"/>
  <c r="F41" i="10"/>
  <c r="D41" i="10"/>
  <c r="N40" i="10"/>
  <c r="L40" i="10"/>
  <c r="F40" i="10"/>
  <c r="D40" i="10"/>
  <c r="N39" i="10"/>
  <c r="L39" i="10"/>
  <c r="F39" i="10"/>
  <c r="D39" i="10"/>
  <c r="N38" i="10"/>
  <c r="L38" i="10"/>
  <c r="F38" i="10"/>
  <c r="D38" i="10"/>
  <c r="N37" i="10"/>
  <c r="L37" i="10"/>
  <c r="F37" i="10"/>
  <c r="D37" i="10"/>
  <c r="N36" i="10"/>
  <c r="L36" i="10"/>
  <c r="F36" i="10"/>
  <c r="D36" i="10"/>
  <c r="N35" i="10"/>
  <c r="L35" i="10"/>
  <c r="F35" i="10"/>
  <c r="D35" i="10"/>
  <c r="N34" i="10"/>
  <c r="L34" i="10"/>
  <c r="F34" i="10"/>
  <c r="D34" i="10"/>
  <c r="N33" i="10"/>
  <c r="L33" i="10"/>
  <c r="F33" i="10"/>
  <c r="D33" i="10"/>
  <c r="N32" i="10"/>
  <c r="L32" i="10"/>
  <c r="F32" i="10"/>
  <c r="D32" i="10"/>
  <c r="N31" i="10"/>
  <c r="L31" i="10"/>
  <c r="F31" i="10"/>
  <c r="D31" i="10"/>
  <c r="N30" i="10"/>
  <c r="L30" i="10"/>
  <c r="F30" i="10"/>
  <c r="D30" i="10"/>
  <c r="N29" i="10"/>
  <c r="L29" i="10"/>
  <c r="F29" i="10"/>
  <c r="D29" i="10"/>
  <c r="N28" i="10"/>
  <c r="L28" i="10"/>
  <c r="F28" i="10"/>
  <c r="D28" i="10"/>
  <c r="N27" i="10"/>
  <c r="L27" i="10"/>
  <c r="F27" i="10"/>
  <c r="D27" i="10"/>
  <c r="N26" i="10"/>
  <c r="L26" i="10"/>
  <c r="F26" i="10"/>
  <c r="D26" i="10"/>
  <c r="N25" i="10"/>
  <c r="L25" i="10"/>
  <c r="F25" i="10"/>
  <c r="D25" i="10"/>
  <c r="N24" i="10"/>
  <c r="L24" i="10"/>
  <c r="F24" i="10"/>
  <c r="D24" i="10"/>
  <c r="N23" i="10"/>
  <c r="L23" i="10"/>
  <c r="F23" i="10"/>
  <c r="D23" i="10"/>
  <c r="N22" i="10"/>
  <c r="L22" i="10"/>
  <c r="F22" i="10"/>
  <c r="D22" i="10"/>
  <c r="N21" i="10"/>
  <c r="L21" i="10"/>
  <c r="F21" i="10"/>
  <c r="D21" i="10"/>
  <c r="N20" i="10"/>
  <c r="L20" i="10"/>
  <c r="F20" i="10"/>
  <c r="D20" i="10"/>
  <c r="N19" i="10"/>
  <c r="L19" i="10"/>
  <c r="F19" i="10"/>
  <c r="D19" i="10"/>
  <c r="N18" i="10"/>
  <c r="L18" i="10"/>
  <c r="F18" i="10"/>
  <c r="D18" i="10"/>
  <c r="N17" i="10"/>
  <c r="L17" i="10"/>
  <c r="F17" i="10"/>
  <c r="D17" i="10"/>
  <c r="N16" i="10"/>
  <c r="L16" i="10"/>
  <c r="F16" i="10"/>
  <c r="D16" i="10"/>
  <c r="N15" i="10"/>
  <c r="L15" i="10"/>
  <c r="F15" i="10"/>
  <c r="D15" i="10"/>
  <c r="N14" i="10"/>
  <c r="L14" i="10"/>
  <c r="F14" i="10"/>
  <c r="D14" i="10"/>
  <c r="N13" i="10"/>
  <c r="L13" i="10"/>
  <c r="F13" i="10"/>
  <c r="D13" i="10"/>
  <c r="N12" i="10"/>
  <c r="L12" i="10"/>
  <c r="F12" i="10"/>
  <c r="D12" i="10"/>
  <c r="N11" i="10"/>
  <c r="L11" i="10"/>
  <c r="F11" i="10"/>
  <c r="D11" i="10"/>
  <c r="N10" i="10"/>
  <c r="L10" i="10"/>
  <c r="F10" i="10"/>
  <c r="D10" i="10"/>
  <c r="N9" i="10"/>
  <c r="L9" i="10"/>
  <c r="F9" i="10"/>
  <c r="D9" i="10"/>
  <c r="N8" i="10"/>
  <c r="L8" i="10"/>
  <c r="F8" i="10"/>
  <c r="D8" i="10"/>
  <c r="N7" i="10"/>
  <c r="L7" i="10"/>
  <c r="F7" i="10"/>
  <c r="D7" i="10"/>
  <c r="N6" i="10"/>
  <c r="L6" i="10"/>
  <c r="F6" i="10"/>
  <c r="D6" i="10"/>
  <c r="N5" i="10"/>
  <c r="L5" i="10"/>
  <c r="F5" i="10"/>
  <c r="D5" i="10"/>
  <c r="B36" i="9"/>
  <c r="B37" i="9"/>
  <c r="B38" i="9"/>
  <c r="B39" i="9"/>
  <c r="B40" i="9"/>
  <c r="B41" i="9"/>
  <c r="C36" i="9"/>
  <c r="C37" i="9"/>
  <c r="C38" i="9"/>
  <c r="C39" i="9"/>
  <c r="C40" i="9"/>
  <c r="C41" i="9"/>
  <c r="D41" i="9"/>
  <c r="D40" i="9"/>
  <c r="D39" i="9"/>
  <c r="D38" i="9"/>
  <c r="D37" i="9"/>
  <c r="D36" i="9"/>
  <c r="D7" i="9"/>
  <c r="D8" i="9"/>
  <c r="D9" i="9"/>
  <c r="D10" i="9"/>
  <c r="D11" i="9"/>
  <c r="D13" i="9"/>
  <c r="D14" i="9"/>
  <c r="D15" i="9"/>
  <c r="D17" i="9"/>
  <c r="D18" i="9"/>
  <c r="D19" i="9"/>
  <c r="D20" i="9"/>
  <c r="D22" i="9"/>
  <c r="D23" i="9"/>
  <c r="D24" i="9"/>
  <c r="D26" i="9"/>
  <c r="D27" i="9"/>
  <c r="D28" i="9"/>
  <c r="D29" i="9"/>
  <c r="D30" i="9"/>
  <c r="D31" i="9"/>
  <c r="C31" i="9"/>
  <c r="B31" i="9"/>
  <c r="B33" i="8"/>
  <c r="B34" i="8"/>
  <c r="B35" i="8"/>
  <c r="B36" i="8"/>
  <c r="B37" i="8"/>
  <c r="B38" i="8"/>
  <c r="C33" i="8"/>
  <c r="C34" i="8"/>
  <c r="C35" i="8"/>
  <c r="C36" i="8"/>
  <c r="C37" i="8"/>
  <c r="C38" i="8"/>
  <c r="D38" i="8"/>
  <c r="D37" i="8"/>
  <c r="D36" i="8"/>
  <c r="D35" i="8"/>
  <c r="D34" i="8"/>
  <c r="D33" i="8"/>
  <c r="D7" i="8"/>
  <c r="D8" i="8"/>
  <c r="D10" i="8"/>
  <c r="D11" i="8"/>
  <c r="D12" i="8"/>
  <c r="D13" i="8"/>
  <c r="D15" i="8"/>
  <c r="D16" i="8"/>
  <c r="D17" i="8"/>
  <c r="D18" i="8"/>
  <c r="D19" i="8"/>
  <c r="D20" i="8"/>
  <c r="D21" i="8"/>
  <c r="D22" i="8"/>
  <c r="D24" i="8"/>
  <c r="D26" i="8"/>
  <c r="D27" i="8"/>
  <c r="D28" i="8"/>
  <c r="C28" i="8"/>
  <c r="B28" i="8"/>
  <c r="H7" i="7"/>
  <c r="Q7" i="7"/>
  <c r="Z7" i="7"/>
  <c r="AI7" i="7"/>
  <c r="AL7" i="7"/>
  <c r="H8" i="7"/>
  <c r="Q8" i="7"/>
  <c r="Z8" i="7"/>
  <c r="AI8" i="7"/>
  <c r="AL8" i="7"/>
  <c r="H9" i="7"/>
  <c r="Q9" i="7"/>
  <c r="Z9" i="7"/>
  <c r="AI9" i="7"/>
  <c r="AL9" i="7"/>
  <c r="H10" i="7"/>
  <c r="Q10" i="7"/>
  <c r="Z10" i="7"/>
  <c r="AI10" i="7"/>
  <c r="AL10" i="7"/>
  <c r="H11" i="7"/>
  <c r="Q11" i="7"/>
  <c r="Z11" i="7"/>
  <c r="AI11" i="7"/>
  <c r="AL11" i="7"/>
  <c r="H12" i="7"/>
  <c r="Q12" i="7"/>
  <c r="Z12" i="7"/>
  <c r="AI12" i="7"/>
  <c r="AL12" i="7"/>
  <c r="B39" i="7"/>
  <c r="H14" i="7"/>
  <c r="Q14" i="7"/>
  <c r="Z14" i="7"/>
  <c r="AI14" i="7"/>
  <c r="AL14" i="7"/>
  <c r="H15" i="7"/>
  <c r="Q15" i="7"/>
  <c r="Z15" i="7"/>
  <c r="AI15" i="7"/>
  <c r="AL15" i="7"/>
  <c r="H16" i="7"/>
  <c r="Q16" i="7"/>
  <c r="Z16" i="7"/>
  <c r="AI16" i="7"/>
  <c r="AL16" i="7"/>
  <c r="B40" i="7"/>
  <c r="H18" i="7"/>
  <c r="Q18" i="7"/>
  <c r="Z18" i="7"/>
  <c r="AI18" i="7"/>
  <c r="AL18" i="7"/>
  <c r="H19" i="7"/>
  <c r="Q19" i="7"/>
  <c r="Z19" i="7"/>
  <c r="AI19" i="7"/>
  <c r="AL19" i="7"/>
  <c r="H20" i="7"/>
  <c r="Q20" i="7"/>
  <c r="Z20" i="7"/>
  <c r="AI20" i="7"/>
  <c r="AL20" i="7"/>
  <c r="H21" i="7"/>
  <c r="Q21" i="7"/>
  <c r="Z21" i="7"/>
  <c r="AI21" i="7"/>
  <c r="AL21" i="7"/>
  <c r="B41" i="7"/>
  <c r="H23" i="7"/>
  <c r="Q23" i="7"/>
  <c r="Z23" i="7"/>
  <c r="AI23" i="7"/>
  <c r="AL23" i="7"/>
  <c r="H24" i="7"/>
  <c r="Q24" i="7"/>
  <c r="Z24" i="7"/>
  <c r="AI24" i="7"/>
  <c r="AL24" i="7"/>
  <c r="H25" i="7"/>
  <c r="Q25" i="7"/>
  <c r="Z25" i="7"/>
  <c r="AI25" i="7"/>
  <c r="AL25" i="7"/>
  <c r="H26" i="7"/>
  <c r="Q26" i="7"/>
  <c r="Z26" i="7"/>
  <c r="AI26" i="7"/>
  <c r="AL26" i="7"/>
  <c r="H27" i="7"/>
  <c r="Q27" i="7"/>
  <c r="Z27" i="7"/>
  <c r="AI27" i="7"/>
  <c r="AL27" i="7"/>
  <c r="B42" i="7"/>
  <c r="H29" i="7"/>
  <c r="Q29" i="7"/>
  <c r="Z29" i="7"/>
  <c r="AI29" i="7"/>
  <c r="AL29" i="7"/>
  <c r="H30" i="7"/>
  <c r="Q30" i="7"/>
  <c r="Z30" i="7"/>
  <c r="AI30" i="7"/>
  <c r="AL30" i="7"/>
  <c r="H31" i="7"/>
  <c r="Q31" i="7"/>
  <c r="Z31" i="7"/>
  <c r="AI31" i="7"/>
  <c r="AL31" i="7"/>
  <c r="H32" i="7"/>
  <c r="Q32" i="7"/>
  <c r="Z32" i="7"/>
  <c r="AI32" i="7"/>
  <c r="AL32" i="7"/>
  <c r="H33" i="7"/>
  <c r="Q33" i="7"/>
  <c r="Z33" i="7"/>
  <c r="AI33" i="7"/>
  <c r="AL33" i="7"/>
  <c r="B43" i="7"/>
  <c r="B44" i="7"/>
  <c r="I7" i="7"/>
  <c r="R7" i="7"/>
  <c r="AA7" i="7"/>
  <c r="AJ7" i="7"/>
  <c r="AM7" i="7"/>
  <c r="I8" i="7"/>
  <c r="R8" i="7"/>
  <c r="AA8" i="7"/>
  <c r="AJ8" i="7"/>
  <c r="AM8" i="7"/>
  <c r="I9" i="7"/>
  <c r="R9" i="7"/>
  <c r="AA9" i="7"/>
  <c r="AJ9" i="7"/>
  <c r="AM9" i="7"/>
  <c r="I10" i="7"/>
  <c r="R10" i="7"/>
  <c r="AA10" i="7"/>
  <c r="AJ10" i="7"/>
  <c r="AM10" i="7"/>
  <c r="I11" i="7"/>
  <c r="R11" i="7"/>
  <c r="AA11" i="7"/>
  <c r="AJ11" i="7"/>
  <c r="AM11" i="7"/>
  <c r="I12" i="7"/>
  <c r="R12" i="7"/>
  <c r="AA12" i="7"/>
  <c r="AJ12" i="7"/>
  <c r="AM12" i="7"/>
  <c r="C39" i="7"/>
  <c r="I14" i="7"/>
  <c r="R14" i="7"/>
  <c r="AA14" i="7"/>
  <c r="AJ14" i="7"/>
  <c r="AM14" i="7"/>
  <c r="I15" i="7"/>
  <c r="R15" i="7"/>
  <c r="AA15" i="7"/>
  <c r="AJ15" i="7"/>
  <c r="AM15" i="7"/>
  <c r="I16" i="7"/>
  <c r="R16" i="7"/>
  <c r="AA16" i="7"/>
  <c r="AJ16" i="7"/>
  <c r="AM16" i="7"/>
  <c r="C40" i="7"/>
  <c r="I18" i="7"/>
  <c r="R18" i="7"/>
  <c r="AA18" i="7"/>
  <c r="AJ18" i="7"/>
  <c r="AM18" i="7"/>
  <c r="I19" i="7"/>
  <c r="R19" i="7"/>
  <c r="AA19" i="7"/>
  <c r="AJ19" i="7"/>
  <c r="AM19" i="7"/>
  <c r="I20" i="7"/>
  <c r="R20" i="7"/>
  <c r="AA20" i="7"/>
  <c r="AJ20" i="7"/>
  <c r="AM20" i="7"/>
  <c r="I21" i="7"/>
  <c r="R21" i="7"/>
  <c r="AA21" i="7"/>
  <c r="AJ21" i="7"/>
  <c r="AM21" i="7"/>
  <c r="C41" i="7"/>
  <c r="I23" i="7"/>
  <c r="R23" i="7"/>
  <c r="AA23" i="7"/>
  <c r="AJ23" i="7"/>
  <c r="AM23" i="7"/>
  <c r="I24" i="7"/>
  <c r="R24" i="7"/>
  <c r="AA24" i="7"/>
  <c r="AJ24" i="7"/>
  <c r="AM24" i="7"/>
  <c r="I25" i="7"/>
  <c r="R25" i="7"/>
  <c r="AA25" i="7"/>
  <c r="AJ25" i="7"/>
  <c r="AM25" i="7"/>
  <c r="I26" i="7"/>
  <c r="R26" i="7"/>
  <c r="AA26" i="7"/>
  <c r="AJ26" i="7"/>
  <c r="AM26" i="7"/>
  <c r="I27" i="7"/>
  <c r="R27" i="7"/>
  <c r="AA27" i="7"/>
  <c r="AJ27" i="7"/>
  <c r="AM27" i="7"/>
  <c r="C42" i="7"/>
  <c r="I29" i="7"/>
  <c r="R29" i="7"/>
  <c r="AA29" i="7"/>
  <c r="AJ29" i="7"/>
  <c r="AM29" i="7"/>
  <c r="I30" i="7"/>
  <c r="R30" i="7"/>
  <c r="AA30" i="7"/>
  <c r="AJ30" i="7"/>
  <c r="AM30" i="7"/>
  <c r="I31" i="7"/>
  <c r="R31" i="7"/>
  <c r="AA31" i="7"/>
  <c r="AJ31" i="7"/>
  <c r="AM31" i="7"/>
  <c r="I32" i="7"/>
  <c r="AA32" i="7"/>
  <c r="AJ32" i="7"/>
  <c r="AM32" i="7"/>
  <c r="I33" i="7"/>
  <c r="AA33" i="7"/>
  <c r="AJ33" i="7"/>
  <c r="AM33" i="7"/>
  <c r="C43" i="7"/>
  <c r="C44" i="7"/>
  <c r="D44" i="7"/>
  <c r="D43" i="7"/>
  <c r="D42" i="7"/>
  <c r="D41" i="7"/>
  <c r="D40" i="7"/>
  <c r="D39" i="7"/>
  <c r="AN7" i="7"/>
  <c r="AN8" i="7"/>
  <c r="AN9" i="7"/>
  <c r="AN10" i="7"/>
  <c r="AN11" i="7"/>
  <c r="AN12" i="7"/>
  <c r="AN14" i="7"/>
  <c r="AN15" i="7"/>
  <c r="AN16" i="7"/>
  <c r="AN18" i="7"/>
  <c r="AN19" i="7"/>
  <c r="AN20" i="7"/>
  <c r="AN21" i="7"/>
  <c r="AN23" i="7"/>
  <c r="AN24" i="7"/>
  <c r="AN25" i="7"/>
  <c r="AN26" i="7"/>
  <c r="AN27" i="7"/>
  <c r="AN29" i="7"/>
  <c r="AN30" i="7"/>
  <c r="AN31" i="7"/>
  <c r="AN32" i="7"/>
  <c r="AN33" i="7"/>
  <c r="AN34" i="7"/>
  <c r="AM34" i="7"/>
  <c r="AL34" i="7"/>
  <c r="AK7" i="7"/>
  <c r="AK8" i="7"/>
  <c r="AK9" i="7"/>
  <c r="AK10" i="7"/>
  <c r="AK11" i="7"/>
  <c r="AK12" i="7"/>
  <c r="AK14" i="7"/>
  <c r="AK15" i="7"/>
  <c r="AK16" i="7"/>
  <c r="AK18" i="7"/>
  <c r="AK19" i="7"/>
  <c r="AK20" i="7"/>
  <c r="AK21" i="7"/>
  <c r="AK23" i="7"/>
  <c r="AK24" i="7"/>
  <c r="AK25" i="7"/>
  <c r="AK26" i="7"/>
  <c r="AK27" i="7"/>
  <c r="AK29" i="7"/>
  <c r="AK30" i="7"/>
  <c r="AK31" i="7"/>
  <c r="AK32" i="7"/>
  <c r="AK33" i="7"/>
  <c r="AK34" i="7"/>
  <c r="AJ34" i="7"/>
  <c r="AI34" i="7"/>
  <c r="AH34" i="7"/>
  <c r="AG34" i="7"/>
  <c r="AF34" i="7"/>
  <c r="AE34" i="7"/>
  <c r="AD34" i="7"/>
  <c r="AC34" i="7"/>
  <c r="AB7" i="7"/>
  <c r="AB8" i="7"/>
  <c r="AB9" i="7"/>
  <c r="AB10" i="7"/>
  <c r="AB11" i="7"/>
  <c r="AB12" i="7"/>
  <c r="AB14" i="7"/>
  <c r="AB15" i="7"/>
  <c r="AB16" i="7"/>
  <c r="AB18" i="7"/>
  <c r="AB19" i="7"/>
  <c r="AB20" i="7"/>
  <c r="AB21" i="7"/>
  <c r="AB23" i="7"/>
  <c r="AB24" i="7"/>
  <c r="AB25" i="7"/>
  <c r="AB26" i="7"/>
  <c r="AB27" i="7"/>
  <c r="AB29" i="7"/>
  <c r="AB30" i="7"/>
  <c r="AB31" i="7"/>
  <c r="AB32" i="7"/>
  <c r="AB33" i="7"/>
  <c r="AB34" i="7"/>
  <c r="AA34" i="7"/>
  <c r="Z34" i="7"/>
  <c r="Y34" i="7"/>
  <c r="X34" i="7"/>
  <c r="W34" i="7"/>
  <c r="V34" i="7"/>
  <c r="U34" i="7"/>
  <c r="T34" i="7"/>
  <c r="S7" i="7"/>
  <c r="S8" i="7"/>
  <c r="S9" i="7"/>
  <c r="S10" i="7"/>
  <c r="S11" i="7"/>
  <c r="S12" i="7"/>
  <c r="S14" i="7"/>
  <c r="S15" i="7"/>
  <c r="S16" i="7"/>
  <c r="S18" i="7"/>
  <c r="S19" i="7"/>
  <c r="S20" i="7"/>
  <c r="S21" i="7"/>
  <c r="S23" i="7"/>
  <c r="S24" i="7"/>
  <c r="S25" i="7"/>
  <c r="S26" i="7"/>
  <c r="S27" i="7"/>
  <c r="S29" i="7"/>
  <c r="S30" i="7"/>
  <c r="S31" i="7"/>
  <c r="S32" i="7"/>
  <c r="S33" i="7"/>
  <c r="S34" i="7"/>
  <c r="R34" i="7"/>
  <c r="Q34" i="7"/>
  <c r="P34" i="7"/>
  <c r="O34" i="7"/>
  <c r="N34" i="7"/>
  <c r="M34" i="7"/>
  <c r="L34" i="7"/>
  <c r="K34" i="7"/>
  <c r="J7" i="7"/>
  <c r="J8" i="7"/>
  <c r="J9" i="7"/>
  <c r="J10" i="7"/>
  <c r="J11" i="7"/>
  <c r="J12" i="7"/>
  <c r="J14" i="7"/>
  <c r="J15" i="7"/>
  <c r="J16" i="7"/>
  <c r="J18" i="7"/>
  <c r="J19" i="7"/>
  <c r="J20" i="7"/>
  <c r="J21" i="7"/>
  <c r="J23" i="7"/>
  <c r="J24" i="7"/>
  <c r="J25" i="7"/>
  <c r="J26" i="7"/>
  <c r="J27" i="7"/>
  <c r="J29" i="7"/>
  <c r="J30" i="7"/>
  <c r="J31" i="7"/>
  <c r="J32" i="7"/>
  <c r="J33" i="7"/>
  <c r="J34" i="7"/>
  <c r="I34" i="7"/>
  <c r="H34" i="7"/>
  <c r="G34" i="7"/>
  <c r="F34" i="7"/>
  <c r="E34" i="7"/>
  <c r="D34" i="7"/>
  <c r="C34" i="7"/>
  <c r="B34" i="7"/>
  <c r="H7" i="6"/>
  <c r="Q7" i="6"/>
  <c r="Z7" i="6"/>
  <c r="AI7" i="6"/>
  <c r="AL7" i="6"/>
  <c r="H8" i="6"/>
  <c r="Q8" i="6"/>
  <c r="Z8" i="6"/>
  <c r="AI8" i="6"/>
  <c r="AL8" i="6"/>
  <c r="H9" i="6"/>
  <c r="Q9" i="6"/>
  <c r="Z9" i="6"/>
  <c r="AI9" i="6"/>
  <c r="AL9" i="6"/>
  <c r="B33" i="6"/>
  <c r="H11" i="6"/>
  <c r="Q11" i="6"/>
  <c r="Z11" i="6"/>
  <c r="AI11" i="6"/>
  <c r="AL11" i="6"/>
  <c r="H12" i="6"/>
  <c r="Q12" i="6"/>
  <c r="Z12" i="6"/>
  <c r="AI12" i="6"/>
  <c r="AL12" i="6"/>
  <c r="H13" i="6"/>
  <c r="Q13" i="6"/>
  <c r="Z13" i="6"/>
  <c r="AI13" i="6"/>
  <c r="AL13" i="6"/>
  <c r="H14" i="6"/>
  <c r="Q14" i="6"/>
  <c r="Z14" i="6"/>
  <c r="AI14" i="6"/>
  <c r="AL14" i="6"/>
  <c r="B34" i="6"/>
  <c r="H16" i="6"/>
  <c r="Q16" i="6"/>
  <c r="Z16" i="6"/>
  <c r="AI16" i="6"/>
  <c r="AL16" i="6"/>
  <c r="H17" i="6"/>
  <c r="Q17" i="6"/>
  <c r="Z17" i="6"/>
  <c r="AI17" i="6"/>
  <c r="AL17" i="6"/>
  <c r="H18" i="6"/>
  <c r="Q18" i="6"/>
  <c r="Z18" i="6"/>
  <c r="AI18" i="6"/>
  <c r="AL18" i="6"/>
  <c r="H19" i="6"/>
  <c r="Q19" i="6"/>
  <c r="Z19" i="6"/>
  <c r="AI19" i="6"/>
  <c r="AL19" i="6"/>
  <c r="B35" i="6"/>
  <c r="H21" i="6"/>
  <c r="Q21" i="6"/>
  <c r="Z21" i="6"/>
  <c r="AI21" i="6"/>
  <c r="AL21" i="6"/>
  <c r="H22" i="6"/>
  <c r="Q22" i="6"/>
  <c r="Z22" i="6"/>
  <c r="AI22" i="6"/>
  <c r="AL22" i="6"/>
  <c r="H23" i="6"/>
  <c r="Q23" i="6"/>
  <c r="Z23" i="6"/>
  <c r="AI23" i="6"/>
  <c r="AL23" i="6"/>
  <c r="B36" i="6"/>
  <c r="H25" i="6"/>
  <c r="Q25" i="6"/>
  <c r="Z25" i="6"/>
  <c r="AI25" i="6"/>
  <c r="AL25" i="6"/>
  <c r="H26" i="6"/>
  <c r="Q26" i="6"/>
  <c r="Z26" i="6"/>
  <c r="AI26" i="6"/>
  <c r="AL26" i="6"/>
  <c r="H27" i="6"/>
  <c r="Q27" i="6"/>
  <c r="Z27" i="6"/>
  <c r="AI27" i="6"/>
  <c r="AL27" i="6"/>
  <c r="B37" i="6"/>
  <c r="B38" i="6"/>
  <c r="I7" i="6"/>
  <c r="R7" i="6"/>
  <c r="AA7" i="6"/>
  <c r="AJ7" i="6"/>
  <c r="AM7" i="6"/>
  <c r="I8" i="6"/>
  <c r="R8" i="6"/>
  <c r="AA8" i="6"/>
  <c r="AJ8" i="6"/>
  <c r="AM8" i="6"/>
  <c r="I9" i="6"/>
  <c r="R9" i="6"/>
  <c r="AA9" i="6"/>
  <c r="AJ9" i="6"/>
  <c r="AM9" i="6"/>
  <c r="C33" i="6"/>
  <c r="I11" i="6"/>
  <c r="R11" i="6"/>
  <c r="AA11" i="6"/>
  <c r="AJ11" i="6"/>
  <c r="AM11" i="6"/>
  <c r="I12" i="6"/>
  <c r="R12" i="6"/>
  <c r="AA12" i="6"/>
  <c r="AJ12" i="6"/>
  <c r="AM12" i="6"/>
  <c r="I13" i="6"/>
  <c r="R13" i="6"/>
  <c r="AA13" i="6"/>
  <c r="AJ13" i="6"/>
  <c r="AM13" i="6"/>
  <c r="I14" i="6"/>
  <c r="R14" i="6"/>
  <c r="AA14" i="6"/>
  <c r="AJ14" i="6"/>
  <c r="AM14" i="6"/>
  <c r="C34" i="6"/>
  <c r="I16" i="6"/>
  <c r="R16" i="6"/>
  <c r="AA16" i="6"/>
  <c r="AJ16" i="6"/>
  <c r="AM16" i="6"/>
  <c r="I17" i="6"/>
  <c r="R17" i="6"/>
  <c r="AA17" i="6"/>
  <c r="AJ17" i="6"/>
  <c r="AM17" i="6"/>
  <c r="I18" i="6"/>
  <c r="R18" i="6"/>
  <c r="AA18" i="6"/>
  <c r="AJ18" i="6"/>
  <c r="AM18" i="6"/>
  <c r="I19" i="6"/>
  <c r="R19" i="6"/>
  <c r="AA19" i="6"/>
  <c r="AJ19" i="6"/>
  <c r="AM19" i="6"/>
  <c r="C35" i="6"/>
  <c r="I21" i="6"/>
  <c r="R21" i="6"/>
  <c r="AA21" i="6"/>
  <c r="AJ21" i="6"/>
  <c r="AM21" i="6"/>
  <c r="I22" i="6"/>
  <c r="R22" i="6"/>
  <c r="AA22" i="6"/>
  <c r="AJ22" i="6"/>
  <c r="AM22" i="6"/>
  <c r="I23" i="6"/>
  <c r="R23" i="6"/>
  <c r="AA23" i="6"/>
  <c r="AJ23" i="6"/>
  <c r="AM23" i="6"/>
  <c r="C36" i="6"/>
  <c r="I25" i="6"/>
  <c r="R25" i="6"/>
  <c r="AA25" i="6"/>
  <c r="AJ25" i="6"/>
  <c r="AM25" i="6"/>
  <c r="I26" i="6"/>
  <c r="R26" i="6"/>
  <c r="AA26" i="6"/>
  <c r="AJ26" i="6"/>
  <c r="AM26" i="6"/>
  <c r="I27" i="6"/>
  <c r="R27" i="6"/>
  <c r="AA27" i="6"/>
  <c r="AJ27" i="6"/>
  <c r="AM27" i="6"/>
  <c r="C37" i="6"/>
  <c r="C38" i="6"/>
  <c r="D38" i="6"/>
  <c r="D37" i="6"/>
  <c r="D36" i="6"/>
  <c r="D35" i="6"/>
  <c r="D34" i="6"/>
  <c r="D33" i="6"/>
  <c r="AN7" i="6"/>
  <c r="AN8" i="6"/>
  <c r="AN9" i="6"/>
  <c r="AN11" i="6"/>
  <c r="AN12" i="6"/>
  <c r="AN13" i="6"/>
  <c r="AN14" i="6"/>
  <c r="AN16" i="6"/>
  <c r="AN17" i="6"/>
  <c r="AN18" i="6"/>
  <c r="AN19" i="6"/>
  <c r="AN21" i="6"/>
  <c r="AN22" i="6"/>
  <c r="AN23" i="6"/>
  <c r="AN25" i="6"/>
  <c r="AN26" i="6"/>
  <c r="AN27" i="6"/>
  <c r="AN28" i="6"/>
  <c r="AM28" i="6"/>
  <c r="AL28" i="6"/>
  <c r="AK7" i="6"/>
  <c r="AK8" i="6"/>
  <c r="AK9" i="6"/>
  <c r="AK11" i="6"/>
  <c r="AK12" i="6"/>
  <c r="AK13" i="6"/>
  <c r="AK14" i="6"/>
  <c r="AK16" i="6"/>
  <c r="AK17" i="6"/>
  <c r="AK18" i="6"/>
  <c r="AK19" i="6"/>
  <c r="AK21" i="6"/>
  <c r="AK22" i="6"/>
  <c r="AK23" i="6"/>
  <c r="AK25" i="6"/>
  <c r="AK26" i="6"/>
  <c r="AK27" i="6"/>
  <c r="AK28" i="6"/>
  <c r="AJ28" i="6"/>
  <c r="AI28" i="6"/>
  <c r="AH28" i="6"/>
  <c r="AG28" i="6"/>
  <c r="AF28" i="6"/>
  <c r="AE28" i="6"/>
  <c r="AD28" i="6"/>
  <c r="AC28" i="6"/>
  <c r="AB7" i="6"/>
  <c r="AB8" i="6"/>
  <c r="AB9" i="6"/>
  <c r="AB11" i="6"/>
  <c r="AB12" i="6"/>
  <c r="AB13" i="6"/>
  <c r="AB14" i="6"/>
  <c r="AB16" i="6"/>
  <c r="AB17" i="6"/>
  <c r="AB18" i="6"/>
  <c r="AB19" i="6"/>
  <c r="AB21" i="6"/>
  <c r="AB22" i="6"/>
  <c r="AB23" i="6"/>
  <c r="AB25" i="6"/>
  <c r="AB26" i="6"/>
  <c r="AB27" i="6"/>
  <c r="AB28" i="6"/>
  <c r="AA28" i="6"/>
  <c r="Z28" i="6"/>
  <c r="Y28" i="6"/>
  <c r="X28" i="6"/>
  <c r="W28" i="6"/>
  <c r="V28" i="6"/>
  <c r="U28" i="6"/>
  <c r="T28" i="6"/>
  <c r="S7" i="6"/>
  <c r="S8" i="6"/>
  <c r="S9" i="6"/>
  <c r="S11" i="6"/>
  <c r="S12" i="6"/>
  <c r="S13" i="6"/>
  <c r="S14" i="6"/>
  <c r="S16" i="6"/>
  <c r="S17" i="6"/>
  <c r="S18" i="6"/>
  <c r="S19" i="6"/>
  <c r="S21" i="6"/>
  <c r="S22" i="6"/>
  <c r="S23" i="6"/>
  <c r="S25" i="6"/>
  <c r="S26" i="6"/>
  <c r="S27" i="6"/>
  <c r="S28" i="6"/>
  <c r="R28" i="6"/>
  <c r="Q28" i="6"/>
  <c r="P28" i="6"/>
  <c r="O28" i="6"/>
  <c r="N28" i="6"/>
  <c r="M28" i="6"/>
  <c r="L28" i="6"/>
  <c r="K28" i="6"/>
  <c r="J7" i="6"/>
  <c r="J8" i="6"/>
  <c r="J9" i="6"/>
  <c r="J11" i="6"/>
  <c r="J12" i="6"/>
  <c r="J13" i="6"/>
  <c r="J14" i="6"/>
  <c r="J16" i="6"/>
  <c r="J17" i="6"/>
  <c r="J18" i="6"/>
  <c r="J19" i="6"/>
  <c r="J21" i="6"/>
  <c r="J22" i="6"/>
  <c r="J23" i="6"/>
  <c r="J25" i="6"/>
  <c r="J26" i="6"/>
  <c r="J27" i="6"/>
  <c r="J28" i="6"/>
  <c r="I28" i="6"/>
  <c r="H28" i="6"/>
  <c r="G28" i="6"/>
  <c r="F28" i="6"/>
  <c r="E28" i="6"/>
  <c r="D28" i="6"/>
  <c r="C28" i="6"/>
  <c r="B28" i="6"/>
  <c r="H7" i="5"/>
  <c r="Q7" i="5"/>
  <c r="Z7" i="5"/>
  <c r="AI7" i="5"/>
  <c r="AL7" i="5"/>
  <c r="H8" i="5"/>
  <c r="Q8" i="5"/>
  <c r="Z8" i="5"/>
  <c r="AI8" i="5"/>
  <c r="AL8" i="5"/>
  <c r="B30" i="5"/>
  <c r="H10" i="5"/>
  <c r="Q10" i="5"/>
  <c r="Z10" i="5"/>
  <c r="AI10" i="5"/>
  <c r="AL10" i="5"/>
  <c r="H11" i="5"/>
  <c r="Q11" i="5"/>
  <c r="Z11" i="5"/>
  <c r="AI11" i="5"/>
  <c r="AL11" i="5"/>
  <c r="B31" i="5"/>
  <c r="H13" i="5"/>
  <c r="Q13" i="5"/>
  <c r="Z13" i="5"/>
  <c r="AI13" i="5"/>
  <c r="AL13" i="5"/>
  <c r="H14" i="5"/>
  <c r="Q14" i="5"/>
  <c r="Z14" i="5"/>
  <c r="AI14" i="5"/>
  <c r="AL14" i="5"/>
  <c r="B32" i="5"/>
  <c r="H16" i="5"/>
  <c r="Q16" i="5"/>
  <c r="Z16" i="5"/>
  <c r="AI16" i="5"/>
  <c r="AL16" i="5"/>
  <c r="H17" i="5"/>
  <c r="Q17" i="5"/>
  <c r="Z17" i="5"/>
  <c r="AI17" i="5"/>
  <c r="AL17" i="5"/>
  <c r="H18" i="5"/>
  <c r="Q18" i="5"/>
  <c r="Z18" i="5"/>
  <c r="AI18" i="5"/>
  <c r="AL18" i="5"/>
  <c r="H19" i="5"/>
  <c r="Q19" i="5"/>
  <c r="Z19" i="5"/>
  <c r="AI19" i="5"/>
  <c r="AL19" i="5"/>
  <c r="H20" i="5"/>
  <c r="Q20" i="5"/>
  <c r="Z20" i="5"/>
  <c r="AI20" i="5"/>
  <c r="AL20" i="5"/>
  <c r="B33" i="5"/>
  <c r="H22" i="5"/>
  <c r="Q22" i="5"/>
  <c r="Z22" i="5"/>
  <c r="AI22" i="5"/>
  <c r="AL22" i="5"/>
  <c r="H23" i="5"/>
  <c r="Q23" i="5"/>
  <c r="Z23" i="5"/>
  <c r="AI23" i="5"/>
  <c r="AL23" i="5"/>
  <c r="H24" i="5"/>
  <c r="Q24" i="5"/>
  <c r="Z24" i="5"/>
  <c r="AI24" i="5"/>
  <c r="AL24" i="5"/>
  <c r="B34" i="5"/>
  <c r="B35" i="5"/>
  <c r="I7" i="5"/>
  <c r="R7" i="5"/>
  <c r="AA7" i="5"/>
  <c r="AJ7" i="5"/>
  <c r="AM7" i="5"/>
  <c r="I8" i="5"/>
  <c r="R8" i="5"/>
  <c r="AA8" i="5"/>
  <c r="AJ8" i="5"/>
  <c r="AM8" i="5"/>
  <c r="C30" i="5"/>
  <c r="I10" i="5"/>
  <c r="R10" i="5"/>
  <c r="AA10" i="5"/>
  <c r="AJ10" i="5"/>
  <c r="AM10" i="5"/>
  <c r="I11" i="5"/>
  <c r="R11" i="5"/>
  <c r="AA11" i="5"/>
  <c r="AJ11" i="5"/>
  <c r="AM11" i="5"/>
  <c r="C31" i="5"/>
  <c r="I13" i="5"/>
  <c r="R13" i="5"/>
  <c r="AA13" i="5"/>
  <c r="AJ13" i="5"/>
  <c r="AM13" i="5"/>
  <c r="I14" i="5"/>
  <c r="R14" i="5"/>
  <c r="AA14" i="5"/>
  <c r="AJ14" i="5"/>
  <c r="AM14" i="5"/>
  <c r="C32" i="5"/>
  <c r="I16" i="5"/>
  <c r="R16" i="5"/>
  <c r="AA16" i="5"/>
  <c r="AJ16" i="5"/>
  <c r="AM16" i="5"/>
  <c r="I17" i="5"/>
  <c r="R17" i="5"/>
  <c r="AA17" i="5"/>
  <c r="AJ17" i="5"/>
  <c r="AM17" i="5"/>
  <c r="I18" i="5"/>
  <c r="R18" i="5"/>
  <c r="AA18" i="5"/>
  <c r="AJ18" i="5"/>
  <c r="AM18" i="5"/>
  <c r="I19" i="5"/>
  <c r="R19" i="5"/>
  <c r="AA19" i="5"/>
  <c r="AJ19" i="5"/>
  <c r="AM19" i="5"/>
  <c r="I20" i="5"/>
  <c r="R20" i="5"/>
  <c r="AA20" i="5"/>
  <c r="AJ20" i="5"/>
  <c r="AM20" i="5"/>
  <c r="C33" i="5"/>
  <c r="I22" i="5"/>
  <c r="R22" i="5"/>
  <c r="AA22" i="5"/>
  <c r="AJ22" i="5"/>
  <c r="AM22" i="5"/>
  <c r="I23" i="5"/>
  <c r="R23" i="5"/>
  <c r="AA23" i="5"/>
  <c r="AJ23" i="5"/>
  <c r="AM23" i="5"/>
  <c r="I24" i="5"/>
  <c r="R24" i="5"/>
  <c r="AA24" i="5"/>
  <c r="AJ24" i="5"/>
  <c r="AM24" i="5"/>
  <c r="C34" i="5"/>
  <c r="C35" i="5"/>
  <c r="D35" i="5"/>
  <c r="D34" i="5"/>
  <c r="D33" i="5"/>
  <c r="D32" i="5"/>
  <c r="D31" i="5"/>
  <c r="D30" i="5"/>
  <c r="AN7" i="5"/>
  <c r="AN8" i="5"/>
  <c r="AN10" i="5"/>
  <c r="AN11" i="5"/>
  <c r="AN13" i="5"/>
  <c r="AN14" i="5"/>
  <c r="AN16" i="5"/>
  <c r="AN17" i="5"/>
  <c r="AN18" i="5"/>
  <c r="AN19" i="5"/>
  <c r="AN20" i="5"/>
  <c r="AN22" i="5"/>
  <c r="AN23" i="5"/>
  <c r="AN24" i="5"/>
  <c r="AN25" i="5"/>
  <c r="AM25" i="5"/>
  <c r="AL25" i="5"/>
  <c r="AK7" i="5"/>
  <c r="AK8" i="5"/>
  <c r="AK10" i="5"/>
  <c r="AK11" i="5"/>
  <c r="AK13" i="5"/>
  <c r="AK14" i="5"/>
  <c r="AK16" i="5"/>
  <c r="AK17" i="5"/>
  <c r="AK18" i="5"/>
  <c r="AK19" i="5"/>
  <c r="AK20" i="5"/>
  <c r="AK22" i="5"/>
  <c r="AK23" i="5"/>
  <c r="AK24" i="5"/>
  <c r="AK25" i="5"/>
  <c r="AJ25" i="5"/>
  <c r="AI25" i="5"/>
  <c r="AH25" i="5"/>
  <c r="AG25" i="5"/>
  <c r="AF25" i="5"/>
  <c r="AE25" i="5"/>
  <c r="AD25" i="5"/>
  <c r="AC25" i="5"/>
  <c r="AB7" i="5"/>
  <c r="AB8" i="5"/>
  <c r="AB10" i="5"/>
  <c r="AB11" i="5"/>
  <c r="AB13" i="5"/>
  <c r="AB14" i="5"/>
  <c r="AB16" i="5"/>
  <c r="AB17" i="5"/>
  <c r="AB18" i="5"/>
  <c r="AB19" i="5"/>
  <c r="AB20" i="5"/>
  <c r="AB22" i="5"/>
  <c r="AB23" i="5"/>
  <c r="AB24" i="5"/>
  <c r="AB25" i="5"/>
  <c r="AA25" i="5"/>
  <c r="Z25" i="5"/>
  <c r="Y25" i="5"/>
  <c r="X25" i="5"/>
  <c r="W25" i="5"/>
  <c r="V25" i="5"/>
  <c r="U25" i="5"/>
  <c r="T25" i="5"/>
  <c r="S7" i="5"/>
  <c r="S8" i="5"/>
  <c r="S10" i="5"/>
  <c r="S11" i="5"/>
  <c r="S13" i="5"/>
  <c r="S14" i="5"/>
  <c r="S16" i="5"/>
  <c r="S17" i="5"/>
  <c r="S18" i="5"/>
  <c r="S19" i="5"/>
  <c r="S20" i="5"/>
  <c r="S22" i="5"/>
  <c r="S23" i="5"/>
  <c r="S24" i="5"/>
  <c r="S25" i="5"/>
  <c r="R25" i="5"/>
  <c r="Q25" i="5"/>
  <c r="P25" i="5"/>
  <c r="O25" i="5"/>
  <c r="N25" i="5"/>
  <c r="M25" i="5"/>
  <c r="L25" i="5"/>
  <c r="K25" i="5"/>
  <c r="J7" i="5"/>
  <c r="J8" i="5"/>
  <c r="J10" i="5"/>
  <c r="J11" i="5"/>
  <c r="J13" i="5"/>
  <c r="J14" i="5"/>
  <c r="J16" i="5"/>
  <c r="J17" i="5"/>
  <c r="J18" i="5"/>
  <c r="J19" i="5"/>
  <c r="J20" i="5"/>
  <c r="J22" i="5"/>
  <c r="J23" i="5"/>
  <c r="J24" i="5"/>
  <c r="J25" i="5"/>
  <c r="I25" i="5"/>
  <c r="H25" i="5"/>
  <c r="G25" i="5"/>
  <c r="F25" i="5"/>
  <c r="E25" i="5"/>
  <c r="D25" i="5"/>
  <c r="C25" i="5"/>
  <c r="B25" i="5"/>
  <c r="H7" i="4"/>
  <c r="Q7" i="4"/>
  <c r="Z7" i="4"/>
  <c r="AI7" i="4"/>
  <c r="AL7" i="4"/>
  <c r="H8" i="4"/>
  <c r="Q8" i="4"/>
  <c r="Z8" i="4"/>
  <c r="AI8" i="4"/>
  <c r="AL8" i="4"/>
  <c r="H9" i="4"/>
  <c r="Q9" i="4"/>
  <c r="Z9" i="4"/>
  <c r="AI9" i="4"/>
  <c r="AL9" i="4"/>
  <c r="H10" i="4"/>
  <c r="Q10" i="4"/>
  <c r="Z10" i="4"/>
  <c r="AI10" i="4"/>
  <c r="AL10" i="4"/>
  <c r="H11" i="4"/>
  <c r="Q11" i="4"/>
  <c r="Z11" i="4"/>
  <c r="AI11" i="4"/>
  <c r="AL11" i="4"/>
  <c r="B30" i="4"/>
  <c r="H13" i="4"/>
  <c r="Q13" i="4"/>
  <c r="Z13" i="4"/>
  <c r="AI13" i="4"/>
  <c r="AL13" i="4"/>
  <c r="H14" i="4"/>
  <c r="Q14" i="4"/>
  <c r="Z14" i="4"/>
  <c r="AI14" i="4"/>
  <c r="AL14" i="4"/>
  <c r="H15" i="4"/>
  <c r="Q15" i="4"/>
  <c r="Z15" i="4"/>
  <c r="AI15" i="4"/>
  <c r="AL15" i="4"/>
  <c r="B31" i="4"/>
  <c r="H17" i="4"/>
  <c r="Q17" i="4"/>
  <c r="Z17" i="4"/>
  <c r="AI17" i="4"/>
  <c r="AL17" i="4"/>
  <c r="H18" i="4"/>
  <c r="Q18" i="4"/>
  <c r="Z18" i="4"/>
  <c r="AI18" i="4"/>
  <c r="AL18" i="4"/>
  <c r="H19" i="4"/>
  <c r="Q19" i="4"/>
  <c r="Z19" i="4"/>
  <c r="AI19" i="4"/>
  <c r="AL19" i="4"/>
  <c r="H20" i="4"/>
  <c r="Q20" i="4"/>
  <c r="Z20" i="4"/>
  <c r="AI20" i="4"/>
  <c r="AL20" i="4"/>
  <c r="B32" i="4"/>
  <c r="H22" i="4"/>
  <c r="Q22" i="4"/>
  <c r="Z22" i="4"/>
  <c r="AI22" i="4"/>
  <c r="AL22" i="4"/>
  <c r="H23" i="4"/>
  <c r="Q23" i="4"/>
  <c r="Z23" i="4"/>
  <c r="AI23" i="4"/>
  <c r="AL23" i="4"/>
  <c r="H24" i="4"/>
  <c r="Q24" i="4"/>
  <c r="Z24" i="4"/>
  <c r="AI24" i="4"/>
  <c r="AL24" i="4"/>
  <c r="B33" i="4"/>
  <c r="B34" i="4"/>
  <c r="I7" i="4"/>
  <c r="R7" i="4"/>
  <c r="AA7" i="4"/>
  <c r="AJ7" i="4"/>
  <c r="AM7" i="4"/>
  <c r="I8" i="4"/>
  <c r="R8" i="4"/>
  <c r="AA8" i="4"/>
  <c r="AJ8" i="4"/>
  <c r="AM8" i="4"/>
  <c r="I9" i="4"/>
  <c r="R9" i="4"/>
  <c r="AA9" i="4"/>
  <c r="AJ9" i="4"/>
  <c r="AM9" i="4"/>
  <c r="I10" i="4"/>
  <c r="R10" i="4"/>
  <c r="AA10" i="4"/>
  <c r="AJ10" i="4"/>
  <c r="AM10" i="4"/>
  <c r="I11" i="4"/>
  <c r="R11" i="4"/>
  <c r="AA11" i="4"/>
  <c r="AJ11" i="4"/>
  <c r="AM11" i="4"/>
  <c r="C30" i="4"/>
  <c r="I13" i="4"/>
  <c r="R13" i="4"/>
  <c r="AA13" i="4"/>
  <c r="AJ13" i="4"/>
  <c r="AM13" i="4"/>
  <c r="I14" i="4"/>
  <c r="R14" i="4"/>
  <c r="AA14" i="4"/>
  <c r="AJ14" i="4"/>
  <c r="AM14" i="4"/>
  <c r="I15" i="4"/>
  <c r="R15" i="4"/>
  <c r="AA15" i="4"/>
  <c r="AJ15" i="4"/>
  <c r="AM15" i="4"/>
  <c r="C31" i="4"/>
  <c r="I17" i="4"/>
  <c r="R17" i="4"/>
  <c r="AA17" i="4"/>
  <c r="AJ17" i="4"/>
  <c r="AM17" i="4"/>
  <c r="I18" i="4"/>
  <c r="R18" i="4"/>
  <c r="AA18" i="4"/>
  <c r="AJ18" i="4"/>
  <c r="AM18" i="4"/>
  <c r="I19" i="4"/>
  <c r="R19" i="4"/>
  <c r="AA19" i="4"/>
  <c r="AJ19" i="4"/>
  <c r="AM19" i="4"/>
  <c r="I20" i="4"/>
  <c r="R20" i="4"/>
  <c r="AA20" i="4"/>
  <c r="AJ20" i="4"/>
  <c r="AM20" i="4"/>
  <c r="C32" i="4"/>
  <c r="I22" i="4"/>
  <c r="R22" i="4"/>
  <c r="AA22" i="4"/>
  <c r="AJ22" i="4"/>
  <c r="AM22" i="4"/>
  <c r="I23" i="4"/>
  <c r="R23" i="4"/>
  <c r="AA23" i="4"/>
  <c r="AJ23" i="4"/>
  <c r="AM23" i="4"/>
  <c r="I24" i="4"/>
  <c r="R24" i="4"/>
  <c r="AA24" i="4"/>
  <c r="AJ24" i="4"/>
  <c r="AM24" i="4"/>
  <c r="C33" i="4"/>
  <c r="C34" i="4"/>
  <c r="D34" i="4"/>
  <c r="D33" i="4"/>
  <c r="D32" i="4"/>
  <c r="D31" i="4"/>
  <c r="D30" i="4"/>
  <c r="AN7" i="4"/>
  <c r="AN8" i="4"/>
  <c r="AN9" i="4"/>
  <c r="AN10" i="4"/>
  <c r="AN11" i="4"/>
  <c r="AN13" i="4"/>
  <c r="AN14" i="4"/>
  <c r="AN15" i="4"/>
  <c r="AN17" i="4"/>
  <c r="AN18" i="4"/>
  <c r="AN19" i="4"/>
  <c r="AN20" i="4"/>
  <c r="AN22" i="4"/>
  <c r="AN23" i="4"/>
  <c r="AN24" i="4"/>
  <c r="AN25" i="4"/>
  <c r="AM25" i="4"/>
  <c r="AL25" i="4"/>
  <c r="AK7" i="4"/>
  <c r="AK8" i="4"/>
  <c r="AK9" i="4"/>
  <c r="AK10" i="4"/>
  <c r="AK11" i="4"/>
  <c r="AK13" i="4"/>
  <c r="AK14" i="4"/>
  <c r="AK15" i="4"/>
  <c r="AK17" i="4"/>
  <c r="AK18" i="4"/>
  <c r="AK19" i="4"/>
  <c r="AK20" i="4"/>
  <c r="AK22" i="4"/>
  <c r="AK23" i="4"/>
  <c r="AK24" i="4"/>
  <c r="AK25" i="4"/>
  <c r="AJ25" i="4"/>
  <c r="AI25" i="4"/>
  <c r="AH25" i="4"/>
  <c r="AG25" i="4"/>
  <c r="AF25" i="4"/>
  <c r="AE25" i="4"/>
  <c r="AD25" i="4"/>
  <c r="AC25" i="4"/>
  <c r="AB7" i="4"/>
  <c r="AB8" i="4"/>
  <c r="AB9" i="4"/>
  <c r="AB10" i="4"/>
  <c r="AB11" i="4"/>
  <c r="AB13" i="4"/>
  <c r="AB14" i="4"/>
  <c r="AB15" i="4"/>
  <c r="AB17" i="4"/>
  <c r="AB18" i="4"/>
  <c r="AB19" i="4"/>
  <c r="AB20" i="4"/>
  <c r="AB22" i="4"/>
  <c r="AB23" i="4"/>
  <c r="AB24" i="4"/>
  <c r="AB25" i="4"/>
  <c r="AA25" i="4"/>
  <c r="Z25" i="4"/>
  <c r="Y25" i="4"/>
  <c r="X25" i="4"/>
  <c r="W25" i="4"/>
  <c r="V25" i="4"/>
  <c r="U25" i="4"/>
  <c r="T25" i="4"/>
  <c r="S7" i="4"/>
  <c r="S8" i="4"/>
  <c r="S9" i="4"/>
  <c r="S10" i="4"/>
  <c r="S11" i="4"/>
  <c r="S13" i="4"/>
  <c r="S14" i="4"/>
  <c r="S15" i="4"/>
  <c r="S17" i="4"/>
  <c r="S18" i="4"/>
  <c r="S19" i="4"/>
  <c r="S20" i="4"/>
  <c r="S22" i="4"/>
  <c r="S23" i="4"/>
  <c r="S24" i="4"/>
  <c r="S25" i="4"/>
  <c r="R25" i="4"/>
  <c r="Q25" i="4"/>
  <c r="P25" i="4"/>
  <c r="O25" i="4"/>
  <c r="N25" i="4"/>
  <c r="M25" i="4"/>
  <c r="L25" i="4"/>
  <c r="K25" i="4"/>
  <c r="J7" i="4"/>
  <c r="J8" i="4"/>
  <c r="J9" i="4"/>
  <c r="J10" i="4"/>
  <c r="J11" i="4"/>
  <c r="J13" i="4"/>
  <c r="J14" i="4"/>
  <c r="J15" i="4"/>
  <c r="J17" i="4"/>
  <c r="J18" i="4"/>
  <c r="J19" i="4"/>
  <c r="J20" i="4"/>
  <c r="J22" i="4"/>
  <c r="J23" i="4"/>
  <c r="J24" i="4"/>
  <c r="J25" i="4"/>
  <c r="I25" i="4"/>
  <c r="H25" i="4"/>
  <c r="G25" i="4"/>
  <c r="F25" i="4"/>
  <c r="E25" i="4"/>
  <c r="D25" i="4"/>
  <c r="C25" i="4"/>
  <c r="B25" i="4"/>
  <c r="H7" i="3"/>
  <c r="Q7" i="3"/>
  <c r="Z7" i="3"/>
  <c r="AI7" i="3"/>
  <c r="AL7" i="3"/>
  <c r="H8" i="3"/>
  <c r="Q8" i="3"/>
  <c r="Z8" i="3"/>
  <c r="AI8" i="3"/>
  <c r="AL8" i="3"/>
  <c r="H9" i="3"/>
  <c r="Q9" i="3"/>
  <c r="Z9" i="3"/>
  <c r="AI9" i="3"/>
  <c r="AL9" i="3"/>
  <c r="B27" i="3"/>
  <c r="H11" i="3"/>
  <c r="Q11" i="3"/>
  <c r="Z11" i="3"/>
  <c r="AI11" i="3"/>
  <c r="AL11" i="3"/>
  <c r="H12" i="3"/>
  <c r="Q12" i="3"/>
  <c r="Z12" i="3"/>
  <c r="AI12" i="3"/>
  <c r="AL12" i="3"/>
  <c r="B28" i="3"/>
  <c r="H14" i="3"/>
  <c r="Q14" i="3"/>
  <c r="Z14" i="3"/>
  <c r="AI14" i="3"/>
  <c r="AL14" i="3"/>
  <c r="H15" i="3"/>
  <c r="Q15" i="3"/>
  <c r="Z15" i="3"/>
  <c r="AI15" i="3"/>
  <c r="AL15" i="3"/>
  <c r="H16" i="3"/>
  <c r="Q16" i="3"/>
  <c r="Z16" i="3"/>
  <c r="AI16" i="3"/>
  <c r="AL16" i="3"/>
  <c r="H17" i="3"/>
  <c r="Q17" i="3"/>
  <c r="Z17" i="3"/>
  <c r="AI17" i="3"/>
  <c r="AL17" i="3"/>
  <c r="B29" i="3"/>
  <c r="H19" i="3"/>
  <c r="Q19" i="3"/>
  <c r="Z19" i="3"/>
  <c r="AI19" i="3"/>
  <c r="AL19" i="3"/>
  <c r="H20" i="3"/>
  <c r="Q20" i="3"/>
  <c r="Z20" i="3"/>
  <c r="AI20" i="3"/>
  <c r="AL20" i="3"/>
  <c r="H21" i="3"/>
  <c r="Q21" i="3"/>
  <c r="Z21" i="3"/>
  <c r="AI21" i="3"/>
  <c r="AL21" i="3"/>
  <c r="B30" i="3"/>
  <c r="B31" i="3"/>
  <c r="I7" i="3"/>
  <c r="R7" i="3"/>
  <c r="AA7" i="3"/>
  <c r="AJ7" i="3"/>
  <c r="AM7" i="3"/>
  <c r="I8" i="3"/>
  <c r="R8" i="3"/>
  <c r="AA8" i="3"/>
  <c r="AJ8" i="3"/>
  <c r="AM8" i="3"/>
  <c r="I9" i="3"/>
  <c r="R9" i="3"/>
  <c r="AA9" i="3"/>
  <c r="AJ9" i="3"/>
  <c r="AM9" i="3"/>
  <c r="C27" i="3"/>
  <c r="I11" i="3"/>
  <c r="R11" i="3"/>
  <c r="AA11" i="3"/>
  <c r="AJ11" i="3"/>
  <c r="AM11" i="3"/>
  <c r="I12" i="3"/>
  <c r="R12" i="3"/>
  <c r="AA12" i="3"/>
  <c r="AJ12" i="3"/>
  <c r="AM12" i="3"/>
  <c r="C28" i="3"/>
  <c r="I14" i="3"/>
  <c r="R14" i="3"/>
  <c r="AA14" i="3"/>
  <c r="AJ14" i="3"/>
  <c r="AM14" i="3"/>
  <c r="I15" i="3"/>
  <c r="R15" i="3"/>
  <c r="AA15" i="3"/>
  <c r="AJ15" i="3"/>
  <c r="AM15" i="3"/>
  <c r="R16" i="3"/>
  <c r="AA16" i="3"/>
  <c r="AJ16" i="3"/>
  <c r="AM16" i="3"/>
  <c r="I17" i="3"/>
  <c r="R17" i="3"/>
  <c r="AA17" i="3"/>
  <c r="AJ17" i="3"/>
  <c r="AM17" i="3"/>
  <c r="C29" i="3"/>
  <c r="I19" i="3"/>
  <c r="R19" i="3"/>
  <c r="AA19" i="3"/>
  <c r="AJ19" i="3"/>
  <c r="AM19" i="3"/>
  <c r="I20" i="3"/>
  <c r="R20" i="3"/>
  <c r="AA20" i="3"/>
  <c r="AJ20" i="3"/>
  <c r="AM20" i="3"/>
  <c r="I21" i="3"/>
  <c r="R21" i="3"/>
  <c r="AA21" i="3"/>
  <c r="AJ21" i="3"/>
  <c r="AM21" i="3"/>
  <c r="C30" i="3"/>
  <c r="C31" i="3"/>
  <c r="D31" i="3"/>
  <c r="D30" i="3"/>
  <c r="D29" i="3"/>
  <c r="D28" i="3"/>
  <c r="D27" i="3"/>
  <c r="AL22" i="3"/>
  <c r="AM22" i="3"/>
  <c r="AN22" i="3"/>
  <c r="AK7" i="3"/>
  <c r="AK8" i="3"/>
  <c r="AK9" i="3"/>
  <c r="AK11" i="3"/>
  <c r="AK12" i="3"/>
  <c r="AK14" i="3"/>
  <c r="AK15" i="3"/>
  <c r="AK16" i="3"/>
  <c r="AK17" i="3"/>
  <c r="AK19" i="3"/>
  <c r="AK20" i="3"/>
  <c r="AK21" i="3"/>
  <c r="AK22" i="3"/>
  <c r="AJ22" i="3"/>
  <c r="AI22" i="3"/>
  <c r="AH22" i="3"/>
  <c r="AG22" i="3"/>
  <c r="AF22" i="3"/>
  <c r="AE22" i="3"/>
  <c r="AD22" i="3"/>
  <c r="AC22" i="3"/>
  <c r="AB7" i="3"/>
  <c r="AB8" i="3"/>
  <c r="AB9" i="3"/>
  <c r="AB11" i="3"/>
  <c r="AB12" i="3"/>
  <c r="AB14" i="3"/>
  <c r="AB15" i="3"/>
  <c r="AB16" i="3"/>
  <c r="AB17" i="3"/>
  <c r="AB19" i="3"/>
  <c r="AB20" i="3"/>
  <c r="AB21" i="3"/>
  <c r="AB22" i="3"/>
  <c r="AA22" i="3"/>
  <c r="Z22" i="3"/>
  <c r="Y22" i="3"/>
  <c r="X22" i="3"/>
  <c r="W22" i="3"/>
  <c r="V22" i="3"/>
  <c r="U22" i="3"/>
  <c r="T22" i="3"/>
  <c r="S7" i="3"/>
  <c r="S8" i="3"/>
  <c r="S9" i="3"/>
  <c r="S11" i="3"/>
  <c r="S12" i="3"/>
  <c r="S14" i="3"/>
  <c r="S15" i="3"/>
  <c r="S16" i="3"/>
  <c r="S17" i="3"/>
  <c r="S19" i="3"/>
  <c r="S20" i="3"/>
  <c r="S21" i="3"/>
  <c r="S22" i="3"/>
  <c r="R22" i="3"/>
  <c r="Q22" i="3"/>
  <c r="P22" i="3"/>
  <c r="O22" i="3"/>
  <c r="N22" i="3"/>
  <c r="M22" i="3"/>
  <c r="L22" i="3"/>
  <c r="K22" i="3"/>
  <c r="J7" i="3"/>
  <c r="J8" i="3"/>
  <c r="J9" i="3"/>
  <c r="J11" i="3"/>
  <c r="J12" i="3"/>
  <c r="J14" i="3"/>
  <c r="J15" i="3"/>
  <c r="J16" i="3"/>
  <c r="J17" i="3"/>
  <c r="J19" i="3"/>
  <c r="J20" i="3"/>
  <c r="J21" i="3"/>
  <c r="J22" i="3"/>
  <c r="I22" i="3"/>
  <c r="H22" i="3"/>
  <c r="G22" i="3"/>
  <c r="F22" i="3"/>
  <c r="E22" i="3"/>
  <c r="D22" i="3"/>
  <c r="C22" i="3"/>
  <c r="B22" i="3"/>
  <c r="AN21" i="3"/>
  <c r="AN20" i="3"/>
  <c r="AN19" i="3"/>
  <c r="AN17" i="3"/>
  <c r="AN16" i="3"/>
  <c r="AN15" i="3"/>
  <c r="AN14" i="3"/>
  <c r="AN12" i="3"/>
  <c r="AN11" i="3"/>
  <c r="AN9" i="3"/>
  <c r="AN8" i="3"/>
  <c r="AN7" i="3"/>
  <c r="H9" i="2"/>
  <c r="H6" i="2"/>
  <c r="Q6" i="2"/>
  <c r="Z6" i="2"/>
  <c r="AI6" i="2"/>
  <c r="AL6" i="2"/>
  <c r="B13" i="2"/>
  <c r="B22" i="2"/>
  <c r="C13" i="2"/>
  <c r="C22" i="2"/>
  <c r="D22" i="2"/>
  <c r="D13" i="2"/>
  <c r="B23" i="2"/>
  <c r="E13" i="2"/>
  <c r="C23" i="2"/>
  <c r="D23" i="2"/>
  <c r="F13" i="2"/>
  <c r="B24" i="2"/>
  <c r="G13" i="2"/>
  <c r="C24" i="2"/>
  <c r="D24" i="2"/>
  <c r="K13" i="2"/>
  <c r="B25" i="2"/>
  <c r="L13" i="2"/>
  <c r="C25" i="2"/>
  <c r="D25" i="2"/>
  <c r="M13" i="2"/>
  <c r="B26" i="2"/>
  <c r="N13" i="2"/>
  <c r="C26" i="2"/>
  <c r="D26" i="2"/>
  <c r="O13" i="2"/>
  <c r="B27" i="2"/>
  <c r="P13" i="2"/>
  <c r="C27" i="2"/>
  <c r="D27" i="2"/>
  <c r="T13" i="2"/>
  <c r="B28" i="2"/>
  <c r="U13" i="2"/>
  <c r="C28" i="2"/>
  <c r="D28" i="2"/>
  <c r="V13" i="2"/>
  <c r="B29" i="2"/>
  <c r="W13" i="2"/>
  <c r="C29" i="2"/>
  <c r="D29" i="2"/>
  <c r="X13" i="2"/>
  <c r="B30" i="2"/>
  <c r="Y13" i="2"/>
  <c r="C30" i="2"/>
  <c r="D30" i="2"/>
  <c r="AC13" i="2"/>
  <c r="B31" i="2"/>
  <c r="AD13" i="2"/>
  <c r="C31" i="2"/>
  <c r="D31" i="2"/>
  <c r="AE13" i="2"/>
  <c r="B32" i="2"/>
  <c r="AF13" i="2"/>
  <c r="C32" i="2"/>
  <c r="D32" i="2"/>
  <c r="AH13" i="2"/>
  <c r="B33" i="2"/>
  <c r="C33" i="2"/>
  <c r="D33" i="2"/>
  <c r="D34" i="2"/>
  <c r="C34" i="2"/>
  <c r="B34" i="2"/>
  <c r="E33" i="2"/>
  <c r="E32" i="2"/>
  <c r="E31" i="2"/>
  <c r="E30" i="2"/>
  <c r="E29" i="2"/>
  <c r="E28" i="2"/>
  <c r="E27" i="2"/>
  <c r="E26" i="2"/>
  <c r="E25" i="2"/>
  <c r="E24" i="2"/>
  <c r="E23" i="2"/>
  <c r="E22" i="2"/>
  <c r="F33" i="2"/>
  <c r="F32" i="2"/>
  <c r="F31" i="2"/>
  <c r="F30" i="2"/>
  <c r="F29" i="2"/>
  <c r="F28" i="2"/>
  <c r="F27" i="2"/>
  <c r="F26" i="2"/>
  <c r="F25" i="2"/>
  <c r="F24" i="2"/>
  <c r="F23" i="2"/>
  <c r="F22" i="2"/>
  <c r="I6" i="2"/>
  <c r="R6" i="2"/>
  <c r="AA6" i="2"/>
  <c r="AJ6" i="2"/>
  <c r="AM6" i="2"/>
  <c r="AN6" i="2"/>
  <c r="I7" i="2"/>
  <c r="R7" i="2"/>
  <c r="AA7" i="2"/>
  <c r="AJ7" i="2"/>
  <c r="AM7" i="2"/>
  <c r="H7" i="2"/>
  <c r="Q7" i="2"/>
  <c r="Z7" i="2"/>
  <c r="AI7" i="2"/>
  <c r="AL7" i="2"/>
  <c r="AN7" i="2"/>
  <c r="I8" i="2"/>
  <c r="R8" i="2"/>
  <c r="AA8" i="2"/>
  <c r="AJ8" i="2"/>
  <c r="AM8" i="2"/>
  <c r="H8" i="2"/>
  <c r="Q8" i="2"/>
  <c r="Z8" i="2"/>
  <c r="AI8" i="2"/>
  <c r="AL8" i="2"/>
  <c r="AN8" i="2"/>
  <c r="I9" i="2"/>
  <c r="R9" i="2"/>
  <c r="AA9" i="2"/>
  <c r="AJ9" i="2"/>
  <c r="AM9" i="2"/>
  <c r="Q9" i="2"/>
  <c r="Z9" i="2"/>
  <c r="AI9" i="2"/>
  <c r="AL9" i="2"/>
  <c r="AN9" i="2"/>
  <c r="I10" i="2"/>
  <c r="R10" i="2"/>
  <c r="AA10" i="2"/>
  <c r="AJ10" i="2"/>
  <c r="AM10" i="2"/>
  <c r="H10" i="2"/>
  <c r="Q10" i="2"/>
  <c r="Z10" i="2"/>
  <c r="AI10" i="2"/>
  <c r="AL10" i="2"/>
  <c r="AN10" i="2"/>
  <c r="I11" i="2"/>
  <c r="R11" i="2"/>
  <c r="AA11" i="2"/>
  <c r="AJ11" i="2"/>
  <c r="AM11" i="2"/>
  <c r="H11" i="2"/>
  <c r="Q11" i="2"/>
  <c r="Z11" i="2"/>
  <c r="AI11" i="2"/>
  <c r="AL11" i="2"/>
  <c r="AN11" i="2"/>
  <c r="I12" i="2"/>
  <c r="R12" i="2"/>
  <c r="AA12" i="2"/>
  <c r="AJ12" i="2"/>
  <c r="AM12" i="2"/>
  <c r="H12" i="2"/>
  <c r="Q12" i="2"/>
  <c r="Z12" i="2"/>
  <c r="AI12" i="2"/>
  <c r="AL12" i="2"/>
  <c r="AN12" i="2"/>
  <c r="AN13" i="2"/>
  <c r="AM13" i="2"/>
  <c r="AL13" i="2"/>
  <c r="AK6" i="2"/>
  <c r="AK7" i="2"/>
  <c r="AK8" i="2"/>
  <c r="AK9" i="2"/>
  <c r="AK10" i="2"/>
  <c r="AK11" i="2"/>
  <c r="AK12" i="2"/>
  <c r="AK13" i="2"/>
  <c r="AJ13" i="2"/>
  <c r="AI13" i="2"/>
  <c r="AG13" i="2"/>
  <c r="AB6" i="2"/>
  <c r="AB7" i="2"/>
  <c r="AB8" i="2"/>
  <c r="AB9" i="2"/>
  <c r="AB10" i="2"/>
  <c r="AB11" i="2"/>
  <c r="AB12" i="2"/>
  <c r="AB13" i="2"/>
  <c r="AA13" i="2"/>
  <c r="Z13" i="2"/>
  <c r="S6" i="2"/>
  <c r="S7" i="2"/>
  <c r="S8" i="2"/>
  <c r="S9" i="2"/>
  <c r="S10" i="2"/>
  <c r="S11" i="2"/>
  <c r="S12" i="2"/>
  <c r="S13" i="2"/>
  <c r="R13" i="2"/>
  <c r="Q13" i="2"/>
  <c r="J6" i="2"/>
  <c r="J7" i="2"/>
  <c r="J8" i="2"/>
  <c r="J9" i="2"/>
  <c r="J10" i="2"/>
  <c r="J11" i="2"/>
  <c r="J12" i="2"/>
  <c r="J13" i="2"/>
  <c r="I13" i="2"/>
  <c r="H13" i="2"/>
</calcChain>
</file>

<file path=xl/sharedStrings.xml><?xml version="1.0" encoding="utf-8"?>
<sst xmlns="http://schemas.openxmlformats.org/spreadsheetml/2006/main" count="738" uniqueCount="254">
  <si>
    <t>TOTAL</t>
  </si>
  <si>
    <t>Q1</t>
  </si>
  <si>
    <t>Q2</t>
  </si>
  <si>
    <t>Q3</t>
  </si>
  <si>
    <t>Q4</t>
  </si>
  <si>
    <t>Budget</t>
  </si>
  <si>
    <t>Actual</t>
  </si>
  <si>
    <t>Amount Left</t>
  </si>
  <si>
    <t>MASTER MARKETING BUDGET</t>
  </si>
  <si>
    <t>Paid Advertising</t>
  </si>
  <si>
    <t>Content</t>
  </si>
  <si>
    <t>Events</t>
  </si>
  <si>
    <t>Product Marketing</t>
  </si>
  <si>
    <t>Public Relations</t>
  </si>
  <si>
    <t>Other</t>
  </si>
  <si>
    <t>Cumulative Spend</t>
  </si>
  <si>
    <t>Cumulative Budget</t>
  </si>
  <si>
    <t>Expense Summary</t>
  </si>
  <si>
    <t>MASTER MARKETING BUDGET TEMPLATE</t>
  </si>
  <si>
    <t>Branding &amp; Creative</t>
  </si>
  <si>
    <t>2019 Total</t>
  </si>
  <si>
    <t>Jan-YY</t>
  </si>
  <si>
    <t>Feb-YY</t>
  </si>
  <si>
    <t>Mar-YY</t>
  </si>
  <si>
    <t>Apr-YY</t>
  </si>
  <si>
    <t>May-YY</t>
  </si>
  <si>
    <t>June-YY</t>
  </si>
  <si>
    <t>July-YY</t>
  </si>
  <si>
    <t>Aug-YY</t>
  </si>
  <si>
    <t>Sept-YY</t>
  </si>
  <si>
    <t>Oct-YY</t>
  </si>
  <si>
    <t>Nov-YY</t>
  </si>
  <si>
    <t>Dec-YY</t>
  </si>
  <si>
    <t>PRODUCT MARKETING BUDGET</t>
  </si>
  <si>
    <r>
      <rPr>
        <b/>
        <i/>
        <sz val="20"/>
        <color rgb="FF2A3D52"/>
        <rFont val="Avenir Next Regular"/>
      </rPr>
      <t>(Insert Year Here)</t>
    </r>
    <r>
      <rPr>
        <b/>
        <sz val="20"/>
        <color rgb="FF2A3D52"/>
        <rFont val="Avenir Next Regular"/>
      </rPr>
      <t xml:space="preserve"> Total</t>
    </r>
  </si>
  <si>
    <t>PRODUCT / MARKET FIT</t>
  </si>
  <si>
    <t>Paid research</t>
  </si>
  <si>
    <t>Competitive analysis</t>
  </si>
  <si>
    <t>Focus groups</t>
  </si>
  <si>
    <t>PRODUCT TESTING</t>
  </si>
  <si>
    <t>User testing sessions</t>
  </si>
  <si>
    <t>Testing software</t>
  </si>
  <si>
    <t>PRODUCT RELEASES</t>
  </si>
  <si>
    <t>Product management/release software</t>
  </si>
  <si>
    <t>Launch event</t>
  </si>
  <si>
    <t>Paid advertising</t>
  </si>
  <si>
    <t>PR</t>
  </si>
  <si>
    <t>CONTENT</t>
  </si>
  <si>
    <t>White papers</t>
  </si>
  <si>
    <t>Case studies</t>
  </si>
  <si>
    <t>Product demo videos</t>
  </si>
  <si>
    <t>Year-to-Date Summary</t>
  </si>
  <si>
    <t>PRODUCT/MARKET FIT</t>
  </si>
  <si>
    <t>CONTENT BUDGET</t>
  </si>
  <si>
    <t>SOFTWARE</t>
  </si>
  <si>
    <t>Design (e.g. InDesign)</t>
  </si>
  <si>
    <t>Project management (e.g. Basecamp)</t>
  </si>
  <si>
    <t>Analytics (e.g. TrackMaven)</t>
  </si>
  <si>
    <t>Marketing automation (e.g. HubSpot)</t>
  </si>
  <si>
    <t>Webinar hosting (e.g. WebEx)</t>
  </si>
  <si>
    <t>PUBLISHING TOOLS</t>
  </si>
  <si>
    <t>Blogging platform (e.g. HubSpot)</t>
  </si>
  <si>
    <t>Landing page/CTA system (e.g. HubSpot)</t>
  </si>
  <si>
    <t>Premium content platform (e.g. Vimeo Pro)</t>
  </si>
  <si>
    <t>SERVICES</t>
  </si>
  <si>
    <t>Storage/file-sharing (e.g. Box)</t>
  </si>
  <si>
    <t>Stock photography subscription (e.g. ThinkStock)</t>
  </si>
  <si>
    <t>Licensed/syndicated content (e.g. NewsCred)</t>
  </si>
  <si>
    <t>Content curation (e.g. Curata)</t>
  </si>
  <si>
    <t>FREELANCERS</t>
  </si>
  <si>
    <t>Writers</t>
  </si>
  <si>
    <t>Designers</t>
  </si>
  <si>
    <t>Developers</t>
  </si>
  <si>
    <t>PAID ADVERTISING BUDGET</t>
  </si>
  <si>
    <r>
      <rPr>
        <b/>
        <i/>
        <sz val="20"/>
        <color rgb="FF2A3D52"/>
        <rFont val="Calibri"/>
        <family val="2"/>
        <scheme val="minor"/>
      </rPr>
      <t xml:space="preserve">(Insert Year Here) </t>
    </r>
    <r>
      <rPr>
        <b/>
        <sz val="20"/>
        <color rgb="FF2A3D52"/>
        <rFont val="Calibri"/>
        <family val="2"/>
        <scheme val="minor"/>
      </rPr>
      <t>Total</t>
    </r>
  </si>
  <si>
    <t>SEARCH</t>
  </si>
  <si>
    <t>CPC</t>
  </si>
  <si>
    <t>CPM</t>
  </si>
  <si>
    <t>DISPLAY &amp; RETARGETING</t>
  </si>
  <si>
    <t>AFFILIATE</t>
  </si>
  <si>
    <t>SOCIAL</t>
  </si>
  <si>
    <t>Facebook Ads</t>
  </si>
  <si>
    <t>Twitter Ads</t>
  </si>
  <si>
    <t>LinkedIn Ads</t>
  </si>
  <si>
    <t>Pinterest Promoted Pins</t>
  </si>
  <si>
    <t>Instagram Ads</t>
  </si>
  <si>
    <t>LEAD GENERATION</t>
  </si>
  <si>
    <t>Content discovery platform (e.g. Outbrain)</t>
  </si>
  <si>
    <t>Dedicated email send - fixed cost</t>
  </si>
  <si>
    <t>Dedicated email send - CPL (cost per lead)</t>
  </si>
  <si>
    <t>PUBLIC RELATIONS BUDGET</t>
  </si>
  <si>
    <t>SUBSCRIPTIONS</t>
  </si>
  <si>
    <t>Press release service (e.g. PRWeb)</t>
  </si>
  <si>
    <t>Research/contact service (e.g. Cision)</t>
  </si>
  <si>
    <t>Reputation monitoring software (e.g. Vendasta)</t>
  </si>
  <si>
    <t>Press releases</t>
  </si>
  <si>
    <t>Newsletters</t>
  </si>
  <si>
    <t>Reports</t>
  </si>
  <si>
    <t>Guest posts</t>
  </si>
  <si>
    <t>EVENTS / TRADESHOWS</t>
  </si>
  <si>
    <t>Admission</t>
  </si>
  <si>
    <t>Transportation</t>
  </si>
  <si>
    <t>Accommodations</t>
  </si>
  <si>
    <t>Meals</t>
  </si>
  <si>
    <t>MEDIA RELATIONS / AWARDS</t>
  </si>
  <si>
    <t>Dinners</t>
  </si>
  <si>
    <t>Gifts</t>
  </si>
  <si>
    <t>Award entry fees</t>
  </si>
  <si>
    <t>AGENCY</t>
  </si>
  <si>
    <t>Retainer fees</t>
  </si>
  <si>
    <t>Expenses</t>
  </si>
  <si>
    <t>BRANDING &amp; CREATIVE BUDGET</t>
  </si>
  <si>
    <r>
      <rPr>
        <b/>
        <i/>
        <sz val="20"/>
        <color rgb="FF2A3D52"/>
        <rFont val="Avenir Next Regular"/>
      </rPr>
      <t>(Insert Year Here)</t>
    </r>
    <r>
      <rPr>
        <b/>
        <sz val="20"/>
        <color rgb="FF2A3D52"/>
        <rFont val="Avenir Next Regular"/>
      </rPr>
      <t>Total</t>
    </r>
  </si>
  <si>
    <t>Design/photo editing (e.g. Photoshop, Illustrator, InDesign)</t>
  </si>
  <si>
    <t>Video editing (e.g. Premiere)</t>
  </si>
  <si>
    <t>Animation (e.g. After Effects)</t>
  </si>
  <si>
    <t>Wireframing (e.g. Balsamiq)</t>
  </si>
  <si>
    <t>Prototyping (e.g. InVision)</t>
  </si>
  <si>
    <t>HARDWARE</t>
  </si>
  <si>
    <t>Graphics-optimized computer (e.g. MacBook Pro)</t>
  </si>
  <si>
    <t>HD display</t>
  </si>
  <si>
    <t>SD cards/external hard drives</t>
  </si>
  <si>
    <t>EQUIPMENT RENTALS / PURCHASES</t>
  </si>
  <si>
    <t>Camera</t>
  </si>
  <si>
    <t>Tripod</t>
  </si>
  <si>
    <t>Microphone</t>
  </si>
  <si>
    <t>Lighting</t>
  </si>
  <si>
    <t>OUTSOURCING</t>
  </si>
  <si>
    <t>Freelance design work</t>
  </si>
  <si>
    <t>Freelance video work</t>
  </si>
  <si>
    <t>Crowdsourced work (e.g. 99designs)</t>
  </si>
  <si>
    <t>Voiceover work</t>
  </si>
  <si>
    <t>Actors</t>
  </si>
  <si>
    <t>MISCELLANEOUS</t>
  </si>
  <si>
    <t>Premium fonts/typefaces</t>
  </si>
  <si>
    <t>Printing (e.g. posters, business cards)</t>
  </si>
  <si>
    <t>Travel (e.g. for on-site video shoots)</t>
  </si>
  <si>
    <t>Supplies (e.g. sketchpads, stencils)</t>
  </si>
  <si>
    <t>Swag</t>
  </si>
  <si>
    <t>WEBSITE REDESIGN BUDGET</t>
  </si>
  <si>
    <t>BASICS</t>
  </si>
  <si>
    <t>Domain name</t>
  </si>
  <si>
    <t>Hosting*</t>
  </si>
  <si>
    <t>CMS*</t>
  </si>
  <si>
    <t>Blog*</t>
  </si>
  <si>
    <t>Landing Pages*</t>
  </si>
  <si>
    <t>Analytics*</t>
  </si>
  <si>
    <t>CONTENT &amp; DESIGN</t>
  </si>
  <si>
    <t>Wireframes</t>
  </si>
  <si>
    <t>Images and custom graphics</t>
  </si>
  <si>
    <t>Mobile/responsive design*</t>
  </si>
  <si>
    <t>SEO strategy and redirects</t>
  </si>
  <si>
    <t>Copy writing</t>
  </si>
  <si>
    <t>Copy editing</t>
  </si>
  <si>
    <t>Advanced customization</t>
  </si>
  <si>
    <t>Style sheets and templates</t>
  </si>
  <si>
    <t>TESTING</t>
  </si>
  <si>
    <t>UX testing</t>
  </si>
  <si>
    <t>EXISTING CONTENT MIGRATION</t>
  </si>
  <si>
    <t>Blog migration*</t>
  </si>
  <si>
    <t>Website and landing page migration*</t>
  </si>
  <si>
    <t>*provided by HubSpot. Click here to learn more!</t>
  </si>
  <si>
    <r>
      <t xml:space="preserve">EVENT BUDGET: </t>
    </r>
    <r>
      <rPr>
        <i/>
        <sz val="20"/>
        <color rgb="FF2A3D52"/>
        <rFont val="Avenir Next Regular"/>
      </rPr>
      <t>(Enter Event Name Here)</t>
    </r>
  </si>
  <si>
    <t>VENUE</t>
  </si>
  <si>
    <t>Room/hall rental</t>
  </si>
  <si>
    <t>Furniture rentals</t>
  </si>
  <si>
    <t>Equipment rentals (speakers, microphones, etc.)</t>
  </si>
  <si>
    <t>Decorations</t>
  </si>
  <si>
    <t>Signage</t>
  </si>
  <si>
    <t>REFRESHMENTS</t>
  </si>
  <si>
    <t>Food</t>
  </si>
  <si>
    <t>Drinks</t>
  </si>
  <si>
    <t>PROGRAM</t>
  </si>
  <si>
    <t>Presenters</t>
  </si>
  <si>
    <t>Performers</t>
  </si>
  <si>
    <t>Presenter/performer travel</t>
  </si>
  <si>
    <t>Presenter/performer accommodations</t>
  </si>
  <si>
    <t>PROMOTION</t>
  </si>
  <si>
    <t>Web development</t>
  </si>
  <si>
    <t>Special offers/giveaways</t>
  </si>
  <si>
    <t>Name tags/badges</t>
  </si>
  <si>
    <t>Printed agendas/programs</t>
  </si>
  <si>
    <t>Swag (stickers, keychains, etc.)</t>
  </si>
  <si>
    <t>Stationary/pens/pencils</t>
  </si>
  <si>
    <t>Scroll to the right to view all elements &gt;&gt;</t>
  </si>
  <si>
    <t>Plan each SEO element in columns B-AG. Use a variation of your Target Keyword in each element.</t>
  </si>
  <si>
    <t>Content Type</t>
  </si>
  <si>
    <t>Current URL</t>
  </si>
  <si>
    <t>Current Page Title</t>
  </si>
  <si>
    <t>Length</t>
  </si>
  <si>
    <t>Current Page Description</t>
  </si>
  <si>
    <t>What's the purpose of the page?</t>
  </si>
  <si>
    <t>Who is the target audience?</t>
  </si>
  <si>
    <t>Marketing Campaign</t>
  </si>
  <si>
    <t>Edit Date</t>
  </si>
  <si>
    <t>New Page Title</t>
  </si>
  <si>
    <t>Title Length</t>
  </si>
  <si>
    <t>New Page Description</t>
  </si>
  <si>
    <t>Description Length</t>
  </si>
  <si>
    <t>Target Keyword</t>
  </si>
  <si>
    <t>Header</t>
  </si>
  <si>
    <t>Subheaders</t>
  </si>
  <si>
    <t>Images</t>
  </si>
  <si>
    <t xml:space="preserve">Internal Links </t>
  </si>
  <si>
    <t>Social Media Sharing</t>
  </si>
  <si>
    <t>Calls to Actions</t>
  </si>
  <si>
    <t>NOTES</t>
  </si>
  <si>
    <t>i.e. website page, blog post, landing page etc.</t>
  </si>
  <si>
    <t>70 character max</t>
  </si>
  <si>
    <t>150 character max</t>
  </si>
  <si>
    <t>define value proposition</t>
  </si>
  <si>
    <t>define persona</t>
  </si>
  <si>
    <t>list each related campaign</t>
  </si>
  <si>
    <t>70 characters max, separate keyword phrases w/pipes (keyword | keyword)</t>
  </si>
  <si>
    <t>150 characters max. Short sentence.</t>
  </si>
  <si>
    <t>keyword inclusive file name</t>
  </si>
  <si>
    <t>alt text</t>
  </si>
  <si>
    <t>anchor text(s)</t>
  </si>
  <si>
    <t>destination page(s)</t>
  </si>
  <si>
    <t>y/n</t>
  </si>
  <si>
    <t>Top of the Funnel (TOFU)</t>
  </si>
  <si>
    <t>TOFU Pre Optimization Conversion Rate</t>
  </si>
  <si>
    <t>TOFU Post Optimization Conversion Rate</t>
  </si>
  <si>
    <t>Middle of the Funnel (MOFU)</t>
  </si>
  <si>
    <t>MOFU Pre Optimization Conversion Rate</t>
  </si>
  <si>
    <t>MOFU Post Optimization Conversion Rate</t>
  </si>
  <si>
    <t>Bottom of the Funnel (BOFU)</t>
  </si>
  <si>
    <t>BOFU Pre Optimization Conversion Rate</t>
  </si>
  <si>
    <t>BOFU Post Optimization Conversion Rate</t>
  </si>
  <si>
    <t>Example (home page)</t>
  </si>
  <si>
    <t>http://www.domain.com</t>
  </si>
  <si>
    <t>Company Name :: Internet Marketing Systems, Internet Marketing, Marketing Software</t>
  </si>
  <si>
    <t>Internet Marketing Software, Internet Marketing, Marketing Software</t>
  </si>
  <si>
    <t>home page, explain scope of business</t>
  </si>
  <si>
    <t>enterprise, 200+ employees, technical</t>
  </si>
  <si>
    <t>Branding and Social Media Campaign</t>
  </si>
  <si>
    <t>MM-DD-YY</t>
  </si>
  <si>
    <r>
      <t xml:space="preserve">Internet Marketing Software </t>
    </r>
    <r>
      <rPr>
        <sz val="11"/>
        <color indexed="23"/>
        <rFont val="Franklin Gothic Book"/>
        <family val="2"/>
      </rPr>
      <t xml:space="preserve">| </t>
    </r>
    <r>
      <rPr>
        <i/>
        <sz val="11"/>
        <color indexed="23"/>
        <rFont val="Franklin Gothic Book"/>
        <family val="2"/>
      </rPr>
      <t>Product Name &amp; Type</t>
    </r>
  </si>
  <si>
    <t>Company name's internet marketing software has XYZ for XYZ persona.</t>
  </si>
  <si>
    <t>Internet Marketing Software</t>
  </si>
  <si>
    <t>needs to be updated. See Google doc.</t>
  </si>
  <si>
    <t>All-in-one Internet Marketing Software</t>
  </si>
  <si>
    <t>Product specific sections</t>
  </si>
  <si>
    <t>/images/internet_marketing_software_demo.jpg</t>
  </si>
  <si>
    <t>free demo of our internet marketing software</t>
  </si>
  <si>
    <t xml:space="preserve">links to specific product pages and case studies, link to landing pages </t>
  </si>
  <si>
    <t xml:space="preserve">http://www.domain.com/internal-page  </t>
  </si>
  <si>
    <t>Yes</t>
  </si>
  <si>
    <t>whitepaper download</t>
  </si>
  <si>
    <t>needs to be worked on</t>
  </si>
  <si>
    <t>NA</t>
  </si>
  <si>
    <t>free demo offer</t>
  </si>
  <si>
    <t>Home Page</t>
  </si>
  <si>
    <t>Internal Page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</si>
</sst>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&quot;$&quot;* #,##0.00_);_(&quot;$&quot;* \(#,##0.00\);_(&quot;$&quot;* &quot;-&quot;??_);_(@_)"/>
    <numFmt numFmtId="165" formatCode="&quot;$&quot;#,##0"/>
    <numFmt numFmtId="166" formatCode="&quot;$&quot;#,##0.00;[Red]\-&quot;$&quot;#,##0.00"/>
    <numFmt numFmtId="167" formatCode="&quot;$&quot;#,##0.00"/>
  </numFmts>
  <fonts count="43">
    <font>
      <sz val="11"/>
      <color theme="1"/>
      <name val="Calibri"/>
      <family val="2"/>
      <scheme val="minor"/>
    </font>
    <font>
      <b/>
      <sz val="20"/>
      <color rgb="FF2A3D52"/>
      <name val="Calibri"/>
      <family val="2"/>
      <scheme val="minor"/>
    </font>
    <font>
      <sz val="11"/>
      <color rgb="FF2A3D52"/>
      <name val="Calibri"/>
      <family val="2"/>
      <scheme val="minor"/>
    </font>
    <font>
      <b/>
      <sz val="24"/>
      <color rgb="FF2A3D52"/>
      <name val="Avenir Next Regular"/>
    </font>
    <font>
      <sz val="11"/>
      <color rgb="FF2A3D52"/>
      <name val="Avenir Next Regular"/>
    </font>
    <font>
      <b/>
      <sz val="11"/>
      <color rgb="FF2A3D52"/>
      <name val="Avenir Next Regular"/>
    </font>
    <font>
      <b/>
      <sz val="20"/>
      <color rgb="FF2A3D52"/>
      <name val="Avenir Next Regular"/>
    </font>
    <font>
      <sz val="20"/>
      <color rgb="FF2A3D52"/>
      <name val="Avenir Next Regular"/>
    </font>
    <font>
      <sz val="14"/>
      <color rgb="FF2A3D52"/>
      <name val="Avenir Next Regular"/>
    </font>
    <font>
      <b/>
      <sz val="14"/>
      <color rgb="FF2A3D52"/>
      <name val="Avenir Next Regular"/>
    </font>
    <font>
      <b/>
      <sz val="18"/>
      <color rgb="FF2A3D52"/>
      <name val="Avenir Next Regular"/>
    </font>
    <font>
      <b/>
      <i/>
      <sz val="20"/>
      <color rgb="FF2A3D52"/>
      <name val="Avenir Next Regular"/>
    </font>
    <font>
      <b/>
      <sz val="24"/>
      <color rgb="FF2A3D52"/>
      <name val="Calibri"/>
      <family val="2"/>
      <scheme val="minor"/>
    </font>
    <font>
      <b/>
      <sz val="11"/>
      <color rgb="FF2A3D52"/>
      <name val="Calibri"/>
      <family val="2"/>
      <scheme val="minor"/>
    </font>
    <font>
      <sz val="20"/>
      <color rgb="FF2A3D52"/>
      <name val="Calibri"/>
      <family val="2"/>
      <scheme val="minor"/>
    </font>
    <font>
      <b/>
      <sz val="14"/>
      <color rgb="FF2A3D52"/>
      <name val="Calibri"/>
      <family val="2"/>
      <scheme val="minor"/>
    </font>
    <font>
      <sz val="11"/>
      <color rgb="FF2A3D52"/>
      <name val="Calibri"/>
      <family val="2"/>
    </font>
    <font>
      <sz val="14"/>
      <color rgb="FF2A3D52"/>
      <name val="Calibri"/>
      <family val="2"/>
      <scheme val="minor"/>
    </font>
    <font>
      <b/>
      <sz val="18"/>
      <color rgb="FF2A3D52"/>
      <name val="Calibri"/>
      <family val="2"/>
      <scheme val="minor"/>
    </font>
    <font>
      <b/>
      <i/>
      <sz val="20"/>
      <color rgb="FF2A3D52"/>
      <name val="Calibri"/>
      <family val="2"/>
      <scheme val="minor"/>
    </font>
    <font>
      <sz val="12"/>
      <color rgb="FF00610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4"/>
      <color rgb="FF2A3D52"/>
      <name val="Calibri"/>
      <family val="2"/>
      <scheme val="minor"/>
    </font>
    <font>
      <i/>
      <sz val="20"/>
      <color rgb="FF2A3D52"/>
      <name val="Avenir Next Regular"/>
    </font>
    <font>
      <b/>
      <sz val="14"/>
      <color theme="0"/>
      <name val="Franklin Gothic Book"/>
      <family val="2"/>
    </font>
    <font>
      <sz val="14"/>
      <color theme="1"/>
      <name val="Franklin Gothic Book"/>
      <family val="2"/>
    </font>
    <font>
      <sz val="14"/>
      <color theme="0"/>
      <name val="Franklin Gothic Book"/>
      <family val="2"/>
    </font>
    <font>
      <sz val="10"/>
      <name val="Arial"/>
      <family val="2"/>
    </font>
    <font>
      <b/>
      <sz val="14"/>
      <color theme="1" tint="0.249977111117893"/>
      <name val="Franklin Gothic Book"/>
      <family val="2"/>
    </font>
    <font>
      <sz val="14"/>
      <color theme="1" tint="0.249977111117893"/>
      <name val="Franklin Gothic Book"/>
      <family val="2"/>
    </font>
    <font>
      <b/>
      <sz val="8"/>
      <color theme="0" tint="-0.499984740745262"/>
      <name val="Franklin Gothic Book"/>
      <family val="2"/>
    </font>
    <font>
      <sz val="8"/>
      <color theme="0" tint="-0.499984740745262"/>
      <name val="Franklin Gothic Book"/>
      <family val="2"/>
    </font>
    <font>
      <i/>
      <sz val="11"/>
      <color theme="0" tint="-0.499984740745262"/>
      <name val="Franklin Gothic Book"/>
      <family val="2"/>
    </font>
    <font>
      <u/>
      <sz val="11"/>
      <color theme="10"/>
      <name val="Calibri"/>
      <family val="2"/>
      <scheme val="minor"/>
    </font>
    <font>
      <i/>
      <u/>
      <sz val="11"/>
      <color theme="0" tint="-0.499984740745262"/>
      <name val="Franklin Gothic Book"/>
      <family val="2"/>
    </font>
    <font>
      <sz val="11"/>
      <color indexed="23"/>
      <name val="Franklin Gothic Book"/>
      <family val="2"/>
    </font>
    <font>
      <i/>
      <sz val="11"/>
      <color indexed="23"/>
      <name val="Franklin Gothic Book"/>
      <family val="2"/>
    </font>
    <font>
      <i/>
      <sz val="11"/>
      <color theme="1" tint="0.249977111117893"/>
      <name val="Franklin Gothic Book"/>
      <family val="2"/>
    </font>
    <font>
      <sz val="10"/>
      <color theme="1"/>
      <name val="Franklin Gothic Book"/>
      <family val="2"/>
    </font>
    <font>
      <b/>
      <sz val="8"/>
      <name val="Franklin Gothic Book"/>
      <family val="2"/>
    </font>
    <font>
      <i/>
      <sz val="11"/>
      <color theme="0"/>
      <name val="Franklin Gothic Book"/>
      <family val="2"/>
    </font>
    <font>
      <sz val="10"/>
      <color theme="0"/>
      <name val="Franklin Gothic Book"/>
      <family val="2"/>
    </font>
    <font>
      <b/>
      <sz val="8"/>
      <color theme="0"/>
      <name val="Franklin Gothic Book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DA5"/>
        <bgColor indexed="64"/>
      </patternFill>
    </fill>
    <fill>
      <patternFill patternType="solid">
        <fgColor rgb="FFFFC7AC"/>
        <bgColor indexed="64"/>
      </patternFill>
    </fill>
    <fill>
      <patternFill patternType="solid">
        <fgColor theme="0" tint="-4.9989318521683403E-2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20" fillId="3" borderId="0" applyNumberFormat="0" applyBorder="0" applyAlignment="0" applyProtection="0"/>
    <xf numFmtId="167" fontId="21" fillId="0" borderId="0" applyNumberFormat="0" applyFill="0" applyBorder="0" applyAlignment="0" applyProtection="0"/>
    <xf numFmtId="0" fontId="27" fillId="0" borderId="0"/>
    <xf numFmtId="0" fontId="33" fillId="0" borderId="0" applyNumberFormat="0" applyFill="0" applyBorder="0" applyAlignment="0" applyProtection="0"/>
  </cellStyleXfs>
  <cellXfs count="318">
    <xf numFmtId="0" fontId="0" fillId="0" borderId="0" xfId="0"/>
    <xf numFmtId="0" fontId="2" fillId="0" borderId="0" xfId="0" applyFont="1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Fill="1"/>
    <xf numFmtId="0" fontId="3" fillId="0" borderId="0" xfId="0" applyFont="1"/>
    <xf numFmtId="0" fontId="5" fillId="0" borderId="0" xfId="0" applyFont="1" applyBorder="1"/>
    <xf numFmtId="0" fontId="4" fillId="0" borderId="0" xfId="0" applyFont="1" applyBorder="1"/>
    <xf numFmtId="0" fontId="6" fillId="2" borderId="0" xfId="0" applyFont="1" applyFill="1"/>
    <xf numFmtId="0" fontId="7" fillId="0" borderId="0" xfId="0" applyFont="1" applyFill="1"/>
    <xf numFmtId="0" fontId="8" fillId="0" borderId="1" xfId="0" applyFont="1" applyBorder="1"/>
    <xf numFmtId="17" fontId="9" fillId="0" borderId="14" xfId="0" applyNumberFormat="1" applyFont="1" applyBorder="1" applyAlignment="1">
      <alignment horizontal="center"/>
    </xf>
    <xf numFmtId="17" fontId="9" fillId="0" borderId="15" xfId="0" applyNumberFormat="1" applyFont="1" applyBorder="1" applyAlignment="1">
      <alignment horizontal="center"/>
    </xf>
    <xf numFmtId="17" fontId="9" fillId="0" borderId="16" xfId="0" applyNumberFormat="1" applyFont="1" applyFill="1" applyBorder="1" applyAlignment="1">
      <alignment horizontal="center"/>
    </xf>
    <xf numFmtId="17" fontId="9" fillId="0" borderId="1" xfId="0" applyNumberFormat="1" applyFont="1" applyFill="1" applyBorder="1" applyAlignment="1">
      <alignment horizontal="center"/>
    </xf>
    <xf numFmtId="17" fontId="9" fillId="0" borderId="17" xfId="0" applyNumberFormat="1" applyFont="1" applyFill="1" applyBorder="1" applyAlignment="1">
      <alignment horizontal="center" wrapText="1"/>
    </xf>
    <xf numFmtId="17" fontId="9" fillId="0" borderId="1" xfId="0" applyNumberFormat="1" applyFont="1" applyBorder="1" applyAlignment="1">
      <alignment horizontal="center"/>
    </xf>
    <xf numFmtId="17" fontId="9" fillId="0" borderId="1" xfId="0" applyNumberFormat="1" applyFont="1" applyFill="1" applyBorder="1" applyAlignment="1">
      <alignment horizontal="center" wrapText="1"/>
    </xf>
    <xf numFmtId="0" fontId="8" fillId="0" borderId="0" xfId="0" applyFont="1"/>
    <xf numFmtId="0" fontId="9" fillId="0" borderId="0" xfId="0" applyFont="1" applyFill="1"/>
    <xf numFmtId="40" fontId="8" fillId="0" borderId="6" xfId="0" applyNumberFormat="1" applyFont="1" applyFill="1" applyBorder="1"/>
    <xf numFmtId="40" fontId="8" fillId="0" borderId="7" xfId="0" applyNumberFormat="1" applyFont="1" applyFill="1" applyBorder="1"/>
    <xf numFmtId="40" fontId="8" fillId="0" borderId="8" xfId="0" applyNumberFormat="1" applyFont="1" applyFill="1" applyBorder="1"/>
    <xf numFmtId="40" fontId="8" fillId="0" borderId="0" xfId="0" applyNumberFormat="1" applyFont="1" applyFill="1" applyBorder="1"/>
    <xf numFmtId="40" fontId="8" fillId="0" borderId="5" xfId="0" applyNumberFormat="1" applyFont="1" applyFill="1" applyBorder="1"/>
    <xf numFmtId="40" fontId="8" fillId="0" borderId="0" xfId="0" applyNumberFormat="1" applyFont="1" applyFill="1"/>
    <xf numFmtId="40" fontId="8" fillId="0" borderId="6" xfId="0" applyNumberFormat="1" applyFont="1" applyBorder="1"/>
    <xf numFmtId="40" fontId="8" fillId="0" borderId="7" xfId="0" applyNumberFormat="1" applyFont="1" applyBorder="1"/>
    <xf numFmtId="40" fontId="8" fillId="0" borderId="0" xfId="0" applyNumberFormat="1" applyFont="1" applyBorder="1"/>
    <xf numFmtId="40" fontId="8" fillId="0" borderId="0" xfId="0" applyNumberFormat="1" applyFont="1"/>
    <xf numFmtId="0" fontId="10" fillId="0" borderId="3" xfId="0" applyFont="1" applyBorder="1"/>
    <xf numFmtId="164" fontId="9" fillId="0" borderId="4" xfId="0" applyNumberFormat="1" applyFont="1" applyBorder="1"/>
    <xf numFmtId="164" fontId="9" fillId="0" borderId="3" xfId="0" applyNumberFormat="1" applyFont="1" applyBorder="1"/>
    <xf numFmtId="164" fontId="9" fillId="0" borderId="2" xfId="0" applyNumberFormat="1" applyFont="1" applyBorder="1"/>
    <xf numFmtId="0" fontId="5" fillId="0" borderId="0" xfId="0" applyFont="1" applyFill="1" applyBorder="1"/>
    <xf numFmtId="0" fontId="8" fillId="0" borderId="0" xfId="0" applyFont="1" applyFill="1" applyBorder="1"/>
    <xf numFmtId="0" fontId="4" fillId="0" borderId="0" xfId="0" applyFont="1" applyFill="1" applyBorder="1"/>
    <xf numFmtId="0" fontId="5" fillId="0" borderId="0" xfId="0" applyFont="1"/>
    <xf numFmtId="0" fontId="6" fillId="0" borderId="10" xfId="0" applyFont="1" applyBorder="1"/>
    <xf numFmtId="17" fontId="9" fillId="0" borderId="11" xfId="0" applyNumberFormat="1" applyFont="1" applyFill="1" applyBorder="1" applyAlignment="1">
      <alignment horizontal="center"/>
    </xf>
    <xf numFmtId="17" fontId="9" fillId="0" borderId="12" xfId="0" applyNumberFormat="1" applyFont="1" applyFill="1" applyBorder="1" applyAlignment="1">
      <alignment horizontal="center" wrapText="1"/>
    </xf>
    <xf numFmtId="0" fontId="9" fillId="0" borderId="11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49" fontId="9" fillId="0" borderId="9" xfId="0" applyNumberFormat="1" applyFont="1" applyFill="1" applyBorder="1"/>
    <xf numFmtId="164" fontId="8" fillId="0" borderId="0" xfId="0" applyNumberFormat="1" applyFont="1" applyFill="1" applyBorder="1"/>
    <xf numFmtId="164" fontId="8" fillId="0" borderId="7" xfId="0" applyNumberFormat="1" applyFont="1" applyFill="1" applyBorder="1"/>
    <xf numFmtId="164" fontId="8" fillId="0" borderId="0" xfId="0" applyNumberFormat="1" applyFont="1" applyBorder="1"/>
    <xf numFmtId="164" fontId="8" fillId="0" borderId="5" xfId="0" applyNumberFormat="1" applyFont="1" applyBorder="1"/>
    <xf numFmtId="0" fontId="10" fillId="0" borderId="18" xfId="0" applyFont="1" applyBorder="1"/>
    <xf numFmtId="164" fontId="9" fillId="0" borderId="19" xfId="0" applyNumberFormat="1" applyFont="1" applyBorder="1"/>
    <xf numFmtId="164" fontId="9" fillId="0" borderId="20" xfId="0" applyNumberFormat="1" applyFont="1" applyBorder="1"/>
    <xf numFmtId="164" fontId="8" fillId="0" borderId="19" xfId="0" applyNumberFormat="1" applyFont="1" applyBorder="1"/>
    <xf numFmtId="164" fontId="8" fillId="0" borderId="21" xfId="0" applyNumberFormat="1" applyFont="1" applyBorder="1"/>
    <xf numFmtId="0" fontId="9" fillId="0" borderId="1" xfId="0" applyFont="1" applyBorder="1"/>
    <xf numFmtId="0" fontId="9" fillId="0" borderId="0" xfId="0" applyFont="1"/>
    <xf numFmtId="0" fontId="9" fillId="4" borderId="0" xfId="0" applyFont="1" applyFill="1"/>
    <xf numFmtId="165" fontId="4" fillId="4" borderId="6" xfId="0" applyNumberFormat="1" applyFont="1" applyFill="1" applyBorder="1"/>
    <xf numFmtId="165" fontId="4" fillId="4" borderId="7" xfId="0" applyNumberFormat="1" applyFont="1" applyFill="1" applyBorder="1"/>
    <xf numFmtId="165" fontId="5" fillId="4" borderId="8" xfId="0" applyNumberFormat="1" applyFont="1" applyFill="1" applyBorder="1"/>
    <xf numFmtId="165" fontId="5" fillId="4" borderId="0" xfId="0" applyNumberFormat="1" applyFont="1" applyFill="1" applyBorder="1"/>
    <xf numFmtId="165" fontId="5" fillId="4" borderId="5" xfId="0" applyNumberFormat="1" applyFont="1" applyFill="1" applyBorder="1"/>
    <xf numFmtId="165" fontId="4" fillId="4" borderId="8" xfId="0" applyNumberFormat="1" applyFont="1" applyFill="1" applyBorder="1"/>
    <xf numFmtId="165" fontId="4" fillId="4" borderId="0" xfId="0" applyNumberFormat="1" applyFont="1" applyFill="1" applyBorder="1"/>
    <xf numFmtId="40" fontId="4" fillId="4" borderId="5" xfId="0" applyNumberFormat="1" applyFont="1" applyFill="1" applyBorder="1"/>
    <xf numFmtId="165" fontId="4" fillId="4" borderId="5" xfId="0" applyNumberFormat="1" applyFont="1" applyFill="1" applyBorder="1"/>
    <xf numFmtId="4" fontId="4" fillId="4" borderId="6" xfId="0" applyNumberFormat="1" applyFont="1" applyFill="1" applyBorder="1"/>
    <xf numFmtId="4" fontId="4" fillId="4" borderId="7" xfId="0" applyNumberFormat="1" applyFont="1" applyFill="1" applyBorder="1"/>
    <xf numFmtId="4" fontId="4" fillId="4" borderId="0" xfId="0" applyNumberFormat="1" applyFont="1" applyFill="1" applyBorder="1"/>
    <xf numFmtId="4" fontId="4" fillId="4" borderId="8" xfId="0" applyNumberFormat="1" applyFont="1" applyFill="1" applyBorder="1"/>
    <xf numFmtId="165" fontId="4" fillId="4" borderId="0" xfId="0" applyNumberFormat="1" applyFont="1" applyFill="1"/>
    <xf numFmtId="0" fontId="4" fillId="4" borderId="0" xfId="0" applyFont="1" applyFill="1"/>
    <xf numFmtId="0" fontId="9" fillId="5" borderId="0" xfId="0" applyFont="1" applyFill="1"/>
    <xf numFmtId="40" fontId="4" fillId="5" borderId="6" xfId="0" applyNumberFormat="1" applyFont="1" applyFill="1" applyBorder="1"/>
    <xf numFmtId="40" fontId="4" fillId="5" borderId="7" xfId="0" applyNumberFormat="1" applyFont="1" applyFill="1" applyBorder="1"/>
    <xf numFmtId="40" fontId="4" fillId="5" borderId="8" xfId="0" applyNumberFormat="1" applyFont="1" applyFill="1" applyBorder="1"/>
    <xf numFmtId="40" fontId="4" fillId="5" borderId="0" xfId="0" applyNumberFormat="1" applyFont="1" applyFill="1" applyBorder="1"/>
    <xf numFmtId="40" fontId="4" fillId="5" borderId="5" xfId="0" applyNumberFormat="1" applyFont="1" applyFill="1" applyBorder="1"/>
    <xf numFmtId="40" fontId="4" fillId="5" borderId="0" xfId="0" applyNumberFormat="1" applyFont="1" applyFill="1"/>
    <xf numFmtId="0" fontId="9" fillId="6" borderId="0" xfId="0" applyFont="1" applyFill="1" applyBorder="1"/>
    <xf numFmtId="40" fontId="4" fillId="6" borderId="6" xfId="0" applyNumberFormat="1" applyFont="1" applyFill="1" applyBorder="1"/>
    <xf numFmtId="40" fontId="4" fillId="6" borderId="7" xfId="0" applyNumberFormat="1" applyFont="1" applyFill="1" applyBorder="1"/>
    <xf numFmtId="40" fontId="4" fillId="6" borderId="8" xfId="0" applyNumberFormat="1" applyFont="1" applyFill="1" applyBorder="1"/>
    <xf numFmtId="40" fontId="4" fillId="6" borderId="0" xfId="0" applyNumberFormat="1" applyFont="1" applyFill="1" applyBorder="1"/>
    <xf numFmtId="40" fontId="4" fillId="6" borderId="5" xfId="0" applyNumberFormat="1" applyFont="1" applyFill="1" applyBorder="1"/>
    <xf numFmtId="40" fontId="4" fillId="6" borderId="0" xfId="0" applyNumberFormat="1" applyFont="1" applyFill="1"/>
    <xf numFmtId="0" fontId="8" fillId="0" borderId="0" xfId="0" applyFont="1" applyBorder="1"/>
    <xf numFmtId="0" fontId="9" fillId="7" borderId="0" xfId="0" applyFont="1" applyFill="1" applyBorder="1"/>
    <xf numFmtId="40" fontId="4" fillId="7" borderId="6" xfId="0" applyNumberFormat="1" applyFont="1" applyFill="1" applyBorder="1"/>
    <xf numFmtId="40" fontId="4" fillId="7" borderId="7" xfId="0" applyNumberFormat="1" applyFont="1" applyFill="1" applyBorder="1"/>
    <xf numFmtId="40" fontId="4" fillId="7" borderId="8" xfId="0" applyNumberFormat="1" applyFont="1" applyFill="1" applyBorder="1"/>
    <xf numFmtId="40" fontId="4" fillId="7" borderId="0" xfId="0" applyNumberFormat="1" applyFont="1" applyFill="1" applyBorder="1"/>
    <xf numFmtId="40" fontId="4" fillId="7" borderId="5" xfId="0" applyNumberFormat="1" applyFont="1" applyFill="1" applyBorder="1"/>
    <xf numFmtId="40" fontId="4" fillId="7" borderId="0" xfId="0" applyNumberFormat="1" applyFont="1" applyFill="1"/>
    <xf numFmtId="40" fontId="8" fillId="0" borderId="16" xfId="0" applyNumberFormat="1" applyFont="1" applyFill="1" applyBorder="1"/>
    <xf numFmtId="40" fontId="8" fillId="0" borderId="17" xfId="0" applyNumberFormat="1" applyFont="1" applyFill="1" applyBorder="1"/>
    <xf numFmtId="40" fontId="8" fillId="0" borderId="17" xfId="0" applyNumberFormat="1" applyFont="1" applyBorder="1"/>
    <xf numFmtId="40" fontId="8" fillId="0" borderId="8" xfId="0" applyNumberFormat="1" applyFont="1" applyBorder="1"/>
    <xf numFmtId="164" fontId="9" fillId="0" borderId="22" xfId="0" applyNumberFormat="1" applyFont="1" applyBorder="1"/>
    <xf numFmtId="164" fontId="9" fillId="0" borderId="8" xfId="0" applyNumberFormat="1" applyFont="1" applyBorder="1"/>
    <xf numFmtId="164" fontId="9" fillId="0" borderId="5" xfId="0" applyNumberFormat="1" applyFont="1" applyBorder="1"/>
    <xf numFmtId="164" fontId="9" fillId="0" borderId="23" xfId="0" applyNumberFormat="1" applyFont="1" applyBorder="1"/>
    <xf numFmtId="17" fontId="9" fillId="0" borderId="13" xfId="0" applyNumberFormat="1" applyFont="1" applyFill="1" applyBorder="1" applyAlignment="1">
      <alignment horizontal="center" wrapText="1"/>
    </xf>
    <xf numFmtId="0" fontId="9" fillId="4" borderId="9" xfId="0" applyFont="1" applyFill="1" applyBorder="1"/>
    <xf numFmtId="0" fontId="9" fillId="5" borderId="9" xfId="0" applyFont="1" applyFill="1" applyBorder="1"/>
    <xf numFmtId="0" fontId="9" fillId="6" borderId="9" xfId="0" applyFont="1" applyFill="1" applyBorder="1"/>
    <xf numFmtId="0" fontId="9" fillId="7" borderId="9" xfId="0" applyFont="1" applyFill="1" applyBorder="1"/>
    <xf numFmtId="164" fontId="9" fillId="0" borderId="21" xfId="0" applyNumberFormat="1" applyFont="1" applyBorder="1"/>
    <xf numFmtId="0" fontId="12" fillId="0" borderId="0" xfId="0" applyFont="1" applyAlignment="1">
      <alignment vertical="center"/>
    </xf>
    <xf numFmtId="0" fontId="12" fillId="0" borderId="0" xfId="0" applyFont="1"/>
    <xf numFmtId="0" fontId="13" fillId="0" borderId="0" xfId="0" applyFont="1" applyBorder="1"/>
    <xf numFmtId="0" fontId="2" fillId="0" borderId="0" xfId="0" applyFont="1" applyBorder="1"/>
    <xf numFmtId="0" fontId="1" fillId="2" borderId="0" xfId="0" applyFont="1" applyFill="1"/>
    <xf numFmtId="0" fontId="14" fillId="0" borderId="0" xfId="0" applyFont="1" applyFill="1"/>
    <xf numFmtId="0" fontId="15" fillId="0" borderId="1" xfId="0" applyFont="1" applyBorder="1"/>
    <xf numFmtId="17" fontId="15" fillId="0" borderId="14" xfId="0" applyNumberFormat="1" applyFont="1" applyBorder="1" applyAlignment="1">
      <alignment horizontal="center"/>
    </xf>
    <xf numFmtId="17" fontId="15" fillId="0" borderId="15" xfId="0" applyNumberFormat="1" applyFont="1" applyBorder="1" applyAlignment="1">
      <alignment horizontal="center"/>
    </xf>
    <xf numFmtId="17" fontId="15" fillId="0" borderId="16" xfId="0" applyNumberFormat="1" applyFont="1" applyFill="1" applyBorder="1" applyAlignment="1">
      <alignment horizontal="center"/>
    </xf>
    <xf numFmtId="17" fontId="15" fillId="0" borderId="1" xfId="0" applyNumberFormat="1" applyFont="1" applyFill="1" applyBorder="1" applyAlignment="1">
      <alignment horizontal="center"/>
    </xf>
    <xf numFmtId="17" fontId="15" fillId="0" borderId="17" xfId="0" applyNumberFormat="1" applyFont="1" applyFill="1" applyBorder="1" applyAlignment="1">
      <alignment horizontal="center" wrapText="1"/>
    </xf>
    <xf numFmtId="17" fontId="15" fillId="0" borderId="1" xfId="0" applyNumberFormat="1" applyFont="1" applyBorder="1" applyAlignment="1">
      <alignment horizontal="center"/>
    </xf>
    <xf numFmtId="17" fontId="15" fillId="0" borderId="1" xfId="0" applyNumberFormat="1" applyFont="1" applyFill="1" applyBorder="1" applyAlignment="1">
      <alignment horizontal="center" wrapText="1"/>
    </xf>
    <xf numFmtId="0" fontId="15" fillId="0" borderId="0" xfId="0" applyFont="1"/>
    <xf numFmtId="0" fontId="15" fillId="4" borderId="0" xfId="0" applyFont="1" applyFill="1"/>
    <xf numFmtId="165" fontId="2" fillId="4" borderId="6" xfId="0" applyNumberFormat="1" applyFont="1" applyFill="1" applyBorder="1"/>
    <xf numFmtId="165" fontId="2" fillId="4" borderId="7" xfId="0" applyNumberFormat="1" applyFont="1" applyFill="1" applyBorder="1"/>
    <xf numFmtId="165" fontId="13" fillId="4" borderId="8" xfId="0" applyNumberFormat="1" applyFont="1" applyFill="1" applyBorder="1"/>
    <xf numFmtId="165" fontId="13" fillId="4" borderId="0" xfId="0" applyNumberFormat="1" applyFont="1" applyFill="1" applyBorder="1"/>
    <xf numFmtId="165" fontId="13" fillId="4" borderId="5" xfId="0" applyNumberFormat="1" applyFont="1" applyFill="1" applyBorder="1"/>
    <xf numFmtId="165" fontId="16" fillId="4" borderId="8" xfId="0" applyNumberFormat="1" applyFont="1" applyFill="1" applyBorder="1"/>
    <xf numFmtId="165" fontId="2" fillId="4" borderId="0" xfId="0" applyNumberFormat="1" applyFont="1" applyFill="1" applyBorder="1"/>
    <xf numFmtId="40" fontId="2" fillId="4" borderId="5" xfId="0" applyNumberFormat="1" applyFont="1" applyFill="1" applyBorder="1"/>
    <xf numFmtId="165" fontId="2" fillId="4" borderId="5" xfId="0" applyNumberFormat="1" applyFont="1" applyFill="1" applyBorder="1"/>
    <xf numFmtId="4" fontId="2" fillId="4" borderId="6" xfId="0" applyNumberFormat="1" applyFont="1" applyFill="1" applyBorder="1"/>
    <xf numFmtId="4" fontId="2" fillId="4" borderId="7" xfId="0" applyNumberFormat="1" applyFont="1" applyFill="1" applyBorder="1"/>
    <xf numFmtId="4" fontId="2" fillId="4" borderId="0" xfId="0" applyNumberFormat="1" applyFont="1" applyFill="1" applyBorder="1"/>
    <xf numFmtId="4" fontId="2" fillId="4" borderId="8" xfId="0" applyNumberFormat="1" applyFont="1" applyFill="1" applyBorder="1"/>
    <xf numFmtId="165" fontId="2" fillId="4" borderId="0" xfId="0" applyNumberFormat="1" applyFont="1" applyFill="1"/>
    <xf numFmtId="0" fontId="2" fillId="4" borderId="0" xfId="0" applyFont="1" applyFill="1"/>
    <xf numFmtId="0" fontId="2" fillId="0" borderId="0" xfId="0" applyFont="1" applyFill="1"/>
    <xf numFmtId="0" fontId="17" fillId="0" borderId="0" xfId="0" applyFont="1"/>
    <xf numFmtId="40" fontId="17" fillId="0" borderId="6" xfId="0" applyNumberFormat="1" applyFont="1" applyBorder="1"/>
    <xf numFmtId="40" fontId="17" fillId="0" borderId="7" xfId="0" applyNumberFormat="1" applyFont="1" applyBorder="1"/>
    <xf numFmtId="40" fontId="17" fillId="0" borderId="8" xfId="0" applyNumberFormat="1" applyFont="1" applyFill="1" applyBorder="1"/>
    <xf numFmtId="40" fontId="17" fillId="0" borderId="0" xfId="0" applyNumberFormat="1" applyFont="1" applyFill="1" applyBorder="1"/>
    <xf numFmtId="40" fontId="17" fillId="0" borderId="5" xfId="0" applyNumberFormat="1" applyFont="1" applyFill="1" applyBorder="1"/>
    <xf numFmtId="40" fontId="17" fillId="0" borderId="0" xfId="0" applyNumberFormat="1" applyFont="1" applyBorder="1"/>
    <xf numFmtId="40" fontId="17" fillId="0" borderId="0" xfId="0" applyNumberFormat="1" applyFont="1"/>
    <xf numFmtId="0" fontId="15" fillId="5" borderId="0" xfId="0" applyFont="1" applyFill="1"/>
    <xf numFmtId="40" fontId="2" fillId="5" borderId="6" xfId="0" applyNumberFormat="1" applyFont="1" applyFill="1" applyBorder="1"/>
    <xf numFmtId="40" fontId="2" fillId="5" borderId="7" xfId="0" applyNumberFormat="1" applyFont="1" applyFill="1" applyBorder="1"/>
    <xf numFmtId="40" fontId="2" fillId="5" borderId="8" xfId="0" applyNumberFormat="1" applyFont="1" applyFill="1" applyBorder="1"/>
    <xf numFmtId="40" fontId="2" fillId="5" borderId="0" xfId="0" applyNumberFormat="1" applyFont="1" applyFill="1" applyBorder="1"/>
    <xf numFmtId="40" fontId="2" fillId="5" borderId="5" xfId="0" applyNumberFormat="1" applyFont="1" applyFill="1" applyBorder="1"/>
    <xf numFmtId="40" fontId="2" fillId="5" borderId="0" xfId="0" applyNumberFormat="1" applyFont="1" applyFill="1"/>
    <xf numFmtId="0" fontId="15" fillId="6" borderId="0" xfId="0" applyFont="1" applyFill="1" applyBorder="1"/>
    <xf numFmtId="40" fontId="2" fillId="6" borderId="6" xfId="0" applyNumberFormat="1" applyFont="1" applyFill="1" applyBorder="1"/>
    <xf numFmtId="40" fontId="2" fillId="6" borderId="7" xfId="0" applyNumberFormat="1" applyFont="1" applyFill="1" applyBorder="1"/>
    <xf numFmtId="40" fontId="2" fillId="6" borderId="8" xfId="0" applyNumberFormat="1" applyFont="1" applyFill="1" applyBorder="1"/>
    <xf numFmtId="40" fontId="2" fillId="6" borderId="0" xfId="0" applyNumberFormat="1" applyFont="1" applyFill="1" applyBorder="1"/>
    <xf numFmtId="40" fontId="2" fillId="6" borderId="5" xfId="0" applyNumberFormat="1" applyFont="1" applyFill="1" applyBorder="1"/>
    <xf numFmtId="40" fontId="2" fillId="6" borderId="0" xfId="0" applyNumberFormat="1" applyFont="1" applyFill="1"/>
    <xf numFmtId="0" fontId="17" fillId="0" borderId="0" xfId="0" applyFont="1" applyBorder="1"/>
    <xf numFmtId="0" fontId="15" fillId="7" borderId="0" xfId="0" applyFont="1" applyFill="1" applyBorder="1"/>
    <xf numFmtId="40" fontId="2" fillId="7" borderId="6" xfId="0" applyNumberFormat="1" applyFont="1" applyFill="1" applyBorder="1"/>
    <xf numFmtId="40" fontId="2" fillId="7" borderId="7" xfId="0" applyNumberFormat="1" applyFont="1" applyFill="1" applyBorder="1"/>
    <xf numFmtId="40" fontId="2" fillId="7" borderId="8" xfId="0" applyNumberFormat="1" applyFont="1" applyFill="1" applyBorder="1"/>
    <xf numFmtId="40" fontId="2" fillId="7" borderId="0" xfId="0" applyNumberFormat="1" applyFont="1" applyFill="1" applyBorder="1"/>
    <xf numFmtId="40" fontId="2" fillId="7" borderId="5" xfId="0" applyNumberFormat="1" applyFont="1" applyFill="1" applyBorder="1"/>
    <xf numFmtId="40" fontId="2" fillId="7" borderId="0" xfId="0" applyNumberFormat="1" applyFont="1" applyFill="1"/>
    <xf numFmtId="40" fontId="17" fillId="0" borderId="16" xfId="0" applyNumberFormat="1" applyFont="1" applyFill="1" applyBorder="1"/>
    <xf numFmtId="40" fontId="17" fillId="0" borderId="17" xfId="0" applyNumberFormat="1" applyFont="1" applyFill="1" applyBorder="1"/>
    <xf numFmtId="40" fontId="17" fillId="0" borderId="17" xfId="0" applyNumberFormat="1" applyFont="1" applyBorder="1"/>
    <xf numFmtId="40" fontId="17" fillId="0" borderId="8" xfId="0" applyNumberFormat="1" applyFont="1" applyBorder="1"/>
    <xf numFmtId="0" fontId="18" fillId="0" borderId="3" xfId="0" applyFont="1" applyBorder="1"/>
    <xf numFmtId="164" fontId="15" fillId="0" borderId="4" xfId="0" applyNumberFormat="1" applyFont="1" applyBorder="1"/>
    <xf numFmtId="164" fontId="15" fillId="0" borderId="22" xfId="0" applyNumberFormat="1" applyFont="1" applyBorder="1"/>
    <xf numFmtId="164" fontId="15" fillId="0" borderId="8" xfId="0" applyNumberFormat="1" applyFont="1" applyBorder="1"/>
    <xf numFmtId="164" fontId="15" fillId="0" borderId="5" xfId="0" applyNumberFormat="1" applyFont="1" applyBorder="1"/>
    <xf numFmtId="164" fontId="15" fillId="0" borderId="2" xfId="0" applyNumberFormat="1" applyFont="1" applyBorder="1"/>
    <xf numFmtId="164" fontId="15" fillId="0" borderId="23" xfId="0" applyNumberFormat="1" applyFont="1" applyBorder="1"/>
    <xf numFmtId="0" fontId="13" fillId="0" borderId="0" xfId="0" applyFont="1"/>
    <xf numFmtId="0" fontId="1" fillId="0" borderId="10" xfId="0" applyFont="1" applyBorder="1"/>
    <xf numFmtId="17" fontId="15" fillId="0" borderId="11" xfId="0" applyNumberFormat="1" applyFont="1" applyFill="1" applyBorder="1" applyAlignment="1">
      <alignment horizontal="center"/>
    </xf>
    <xf numFmtId="17" fontId="15" fillId="0" borderId="13" xfId="0" applyNumberFormat="1" applyFont="1" applyFill="1" applyBorder="1" applyAlignment="1">
      <alignment horizontal="center" wrapText="1"/>
    </xf>
    <xf numFmtId="0" fontId="15" fillId="4" borderId="9" xfId="0" applyFont="1" applyFill="1" applyBorder="1"/>
    <xf numFmtId="164" fontId="17" fillId="0" borderId="0" xfId="0" applyNumberFormat="1" applyFont="1" applyBorder="1"/>
    <xf numFmtId="164" fontId="17" fillId="0" borderId="5" xfId="0" applyNumberFormat="1" applyFont="1" applyBorder="1"/>
    <xf numFmtId="0" fontId="15" fillId="5" borderId="9" xfId="0" applyFont="1" applyFill="1" applyBorder="1"/>
    <xf numFmtId="0" fontId="15" fillId="6" borderId="9" xfId="0" applyFont="1" applyFill="1" applyBorder="1"/>
    <xf numFmtId="0" fontId="15" fillId="7" borderId="9" xfId="0" applyFont="1" applyFill="1" applyBorder="1"/>
    <xf numFmtId="0" fontId="18" fillId="0" borderId="18" xfId="0" applyFont="1" applyBorder="1"/>
    <xf numFmtId="164" fontId="15" fillId="0" borderId="19" xfId="0" applyNumberFormat="1" applyFont="1" applyBorder="1"/>
    <xf numFmtId="164" fontId="15" fillId="0" borderId="21" xfId="0" applyNumberFormat="1" applyFont="1" applyBorder="1"/>
    <xf numFmtId="40" fontId="17" fillId="0" borderId="5" xfId="0" applyNumberFormat="1" applyFont="1" applyBorder="1"/>
    <xf numFmtId="0" fontId="15" fillId="8" borderId="0" xfId="0" applyFont="1" applyFill="1" applyBorder="1"/>
    <xf numFmtId="40" fontId="17" fillId="8" borderId="6" xfId="0" applyNumberFormat="1" applyFont="1" applyFill="1" applyBorder="1"/>
    <xf numFmtId="40" fontId="17" fillId="8" borderId="0" xfId="0" applyNumberFormat="1" applyFont="1" applyFill="1" applyBorder="1"/>
    <xf numFmtId="40" fontId="17" fillId="8" borderId="8" xfId="0" applyNumberFormat="1" applyFont="1" applyFill="1" applyBorder="1"/>
    <xf numFmtId="40" fontId="17" fillId="8" borderId="5" xfId="0" applyNumberFormat="1" applyFont="1" applyFill="1" applyBorder="1"/>
    <xf numFmtId="40" fontId="17" fillId="8" borderId="0" xfId="0" applyNumberFormat="1" applyFont="1" applyFill="1"/>
    <xf numFmtId="0" fontId="17" fillId="0" borderId="0" xfId="0" applyFont="1" applyFill="1" applyBorder="1"/>
    <xf numFmtId="40" fontId="17" fillId="0" borderId="14" xfId="0" applyNumberFormat="1" applyFont="1" applyBorder="1"/>
    <xf numFmtId="164" fontId="15" fillId="0" borderId="24" xfId="0" applyNumberFormat="1" applyFont="1" applyBorder="1"/>
    <xf numFmtId="0" fontId="15" fillId="8" borderId="9" xfId="0" applyFont="1" applyFill="1" applyBorder="1"/>
    <xf numFmtId="164" fontId="17" fillId="3" borderId="4" xfId="1" applyNumberFormat="1" applyFont="1" applyBorder="1"/>
    <xf numFmtId="164" fontId="17" fillId="3" borderId="22" xfId="1" applyNumberFormat="1" applyFont="1" applyBorder="1"/>
    <xf numFmtId="164" fontId="17" fillId="3" borderId="24" xfId="1" applyNumberFormat="1" applyFont="1" applyBorder="1"/>
    <xf numFmtId="164" fontId="17" fillId="3" borderId="2" xfId="1" applyNumberFormat="1" applyFont="1" applyBorder="1"/>
    <xf numFmtId="164" fontId="17" fillId="3" borderId="23" xfId="1" applyNumberFormat="1" applyFont="1" applyBorder="1"/>
    <xf numFmtId="40" fontId="8" fillId="0" borderId="5" xfId="0" applyNumberFormat="1" applyFont="1" applyBorder="1"/>
    <xf numFmtId="0" fontId="9" fillId="8" borderId="0" xfId="0" applyFont="1" applyFill="1" applyBorder="1"/>
    <xf numFmtId="40" fontId="8" fillId="8" borderId="6" xfId="0" applyNumberFormat="1" applyFont="1" applyFill="1" applyBorder="1"/>
    <xf numFmtId="40" fontId="8" fillId="8" borderId="0" xfId="0" applyNumberFormat="1" applyFont="1" applyFill="1" applyBorder="1"/>
    <xf numFmtId="40" fontId="8" fillId="8" borderId="8" xfId="0" applyNumberFormat="1" applyFont="1" applyFill="1" applyBorder="1"/>
    <xf numFmtId="40" fontId="8" fillId="8" borderId="5" xfId="0" applyNumberFormat="1" applyFont="1" applyFill="1" applyBorder="1"/>
    <xf numFmtId="40" fontId="8" fillId="8" borderId="0" xfId="0" applyNumberFormat="1" applyFont="1" applyFill="1"/>
    <xf numFmtId="40" fontId="8" fillId="0" borderId="14" xfId="0" applyNumberFormat="1" applyFont="1" applyBorder="1"/>
    <xf numFmtId="164" fontId="9" fillId="0" borderId="24" xfId="0" applyNumberFormat="1" applyFont="1" applyBorder="1"/>
    <xf numFmtId="0" fontId="9" fillId="8" borderId="9" xfId="0" applyFont="1" applyFill="1" applyBorder="1"/>
    <xf numFmtId="0" fontId="1" fillId="0" borderId="0" xfId="0" applyFont="1" applyFill="1" applyBorder="1"/>
    <xf numFmtId="49" fontId="1" fillId="0" borderId="0" xfId="0" applyNumberFormat="1" applyFont="1" applyFill="1" applyBorder="1" applyAlignment="1"/>
    <xf numFmtId="0" fontId="1" fillId="0" borderId="0" xfId="0" applyFont="1" applyFill="1" applyBorder="1" applyAlignment="1"/>
    <xf numFmtId="0" fontId="17" fillId="0" borderId="1" xfId="0" applyFont="1" applyBorder="1"/>
    <xf numFmtId="17" fontId="17" fillId="0" borderId="0" xfId="0" applyNumberFormat="1" applyFont="1" applyFill="1" applyBorder="1" applyAlignment="1">
      <alignment horizontal="center"/>
    </xf>
    <xf numFmtId="17" fontId="17" fillId="0" borderId="0" xfId="0" applyNumberFormat="1" applyFont="1" applyFill="1" applyBorder="1" applyAlignment="1">
      <alignment horizontal="center" wrapText="1"/>
    </xf>
    <xf numFmtId="165" fontId="2" fillId="0" borderId="0" xfId="0" applyNumberFormat="1" applyFont="1" applyFill="1" applyBorder="1"/>
    <xf numFmtId="165" fontId="13" fillId="0" borderId="0" xfId="0" applyNumberFormat="1" applyFont="1" applyFill="1" applyBorder="1"/>
    <xf numFmtId="165" fontId="16" fillId="0" borderId="0" xfId="0" applyNumberFormat="1" applyFont="1" applyFill="1" applyBorder="1"/>
    <xf numFmtId="40" fontId="2" fillId="0" borderId="0" xfId="0" applyNumberFormat="1" applyFont="1" applyFill="1" applyBorder="1"/>
    <xf numFmtId="4" fontId="2" fillId="0" borderId="0" xfId="0" applyNumberFormat="1" applyFont="1" applyFill="1" applyBorder="1"/>
    <xf numFmtId="0" fontId="2" fillId="0" borderId="0" xfId="0" applyFont="1" applyFill="1" applyBorder="1"/>
    <xf numFmtId="164" fontId="15" fillId="0" borderId="4" xfId="0" applyNumberFormat="1" applyFont="1" applyFill="1" applyBorder="1"/>
    <xf numFmtId="166" fontId="15" fillId="0" borderId="0" xfId="0" applyNumberFormat="1" applyFont="1" applyFill="1" applyBorder="1"/>
    <xf numFmtId="167" fontId="22" fillId="0" borderId="0" xfId="2" applyFont="1"/>
    <xf numFmtId="0" fontId="6" fillId="0" borderId="0" xfId="0" applyFont="1" applyAlignment="1">
      <alignment vertical="center"/>
    </xf>
    <xf numFmtId="0" fontId="6" fillId="0" borderId="0" xfId="0" applyFont="1" applyFill="1"/>
    <xf numFmtId="49" fontId="6" fillId="0" borderId="0" xfId="0" applyNumberFormat="1" applyFont="1" applyFill="1" applyBorder="1" applyAlignment="1"/>
    <xf numFmtId="0" fontId="6" fillId="0" borderId="0" xfId="0" applyFont="1" applyFill="1" applyBorder="1" applyAlignment="1"/>
    <xf numFmtId="17" fontId="8" fillId="0" borderId="0" xfId="0" applyNumberFormat="1" applyFont="1" applyFill="1" applyBorder="1" applyAlignment="1">
      <alignment horizontal="center"/>
    </xf>
    <xf numFmtId="17" fontId="8" fillId="0" borderId="0" xfId="0" applyNumberFormat="1" applyFont="1" applyFill="1" applyBorder="1" applyAlignment="1">
      <alignment horizontal="center" wrapText="1"/>
    </xf>
    <xf numFmtId="165" fontId="4" fillId="0" borderId="0" xfId="0" applyNumberFormat="1" applyFont="1" applyFill="1" applyBorder="1"/>
    <xf numFmtId="165" fontId="5" fillId="0" borderId="0" xfId="0" applyNumberFormat="1" applyFont="1" applyFill="1" applyBorder="1"/>
    <xf numFmtId="40" fontId="4" fillId="0" borderId="0" xfId="0" applyNumberFormat="1" applyFont="1" applyFill="1" applyBorder="1"/>
    <xf numFmtId="4" fontId="4" fillId="0" borderId="0" xfId="0" applyNumberFormat="1" applyFont="1" applyFill="1" applyBorder="1"/>
    <xf numFmtId="164" fontId="9" fillId="0" borderId="4" xfId="0" applyNumberFormat="1" applyFont="1" applyFill="1" applyBorder="1"/>
    <xf numFmtId="166" fontId="9" fillId="0" borderId="0" xfId="0" applyNumberFormat="1" applyFont="1" applyFill="1" applyBorder="1"/>
    <xf numFmtId="0" fontId="9" fillId="0" borderId="10" xfId="0" applyFont="1" applyBorder="1"/>
    <xf numFmtId="0" fontId="9" fillId="0" borderId="18" xfId="0" applyFont="1" applyBorder="1"/>
    <xf numFmtId="0" fontId="24" fillId="9" borderId="25" xfId="0" applyNumberFormat="1" applyFont="1" applyFill="1" applyBorder="1" applyAlignment="1">
      <alignment horizontal="left" vertical="center"/>
    </xf>
    <xf numFmtId="0" fontId="25" fillId="9" borderId="25" xfId="0" applyFont="1" applyFill="1" applyBorder="1"/>
    <xf numFmtId="0" fontId="25" fillId="9" borderId="0" xfId="0" applyFont="1" applyFill="1" applyBorder="1"/>
    <xf numFmtId="0" fontId="26" fillId="9" borderId="25" xfId="0" applyFont="1" applyFill="1" applyBorder="1" applyAlignment="1">
      <alignment horizontal="left" vertical="center"/>
    </xf>
    <xf numFmtId="0" fontId="26" fillId="9" borderId="25" xfId="0" applyFont="1" applyFill="1" applyBorder="1"/>
    <xf numFmtId="0" fontId="26" fillId="9" borderId="0" xfId="0" applyFont="1" applyFill="1" applyBorder="1"/>
    <xf numFmtId="0" fontId="28" fillId="10" borderId="25" xfId="3" applyFont="1" applyFill="1" applyBorder="1" applyAlignment="1">
      <alignment horizontal="center" vertical="center" wrapText="1"/>
    </xf>
    <xf numFmtId="0" fontId="29" fillId="10" borderId="26" xfId="0" applyFont="1" applyFill="1" applyBorder="1" applyAlignment="1">
      <alignment horizontal="center"/>
    </xf>
    <xf numFmtId="0" fontId="29" fillId="10" borderId="27" xfId="0" applyFont="1" applyFill="1" applyBorder="1" applyAlignment="1">
      <alignment horizontal="center"/>
    </xf>
    <xf numFmtId="0" fontId="29" fillId="10" borderId="28" xfId="0" applyFont="1" applyFill="1" applyBorder="1" applyAlignment="1">
      <alignment horizontal="center"/>
    </xf>
    <xf numFmtId="0" fontId="29" fillId="10" borderId="0" xfId="0" applyFont="1" applyFill="1" applyBorder="1" applyAlignment="1">
      <alignment horizontal="center"/>
    </xf>
    <xf numFmtId="0" fontId="29" fillId="10" borderId="25" xfId="0" applyFont="1" applyFill="1" applyBorder="1" applyAlignment="1">
      <alignment horizontal="center"/>
    </xf>
    <xf numFmtId="0" fontId="30" fillId="10" borderId="25" xfId="3" applyFont="1" applyFill="1" applyBorder="1" applyAlignment="1">
      <alignment horizontal="center" vertical="center" wrapText="1"/>
    </xf>
    <xf numFmtId="0" fontId="31" fillId="10" borderId="26" xfId="0" applyFont="1" applyFill="1" applyBorder="1"/>
    <xf numFmtId="0" fontId="31" fillId="10" borderId="27" xfId="0" applyFont="1" applyFill="1" applyBorder="1"/>
    <xf numFmtId="0" fontId="31" fillId="10" borderId="28" xfId="0" applyFont="1" applyFill="1" applyBorder="1"/>
    <xf numFmtId="0" fontId="31" fillId="10" borderId="0" xfId="0" applyFont="1" applyFill="1" applyBorder="1"/>
    <xf numFmtId="0" fontId="31" fillId="10" borderId="25" xfId="0" applyFont="1" applyFill="1" applyBorder="1"/>
    <xf numFmtId="0" fontId="32" fillId="10" borderId="25" xfId="0" applyFont="1" applyFill="1" applyBorder="1" applyAlignment="1">
      <alignment horizontal="center" vertical="center" wrapText="1"/>
    </xf>
    <xf numFmtId="0" fontId="34" fillId="0" borderId="25" xfId="4" applyFont="1" applyBorder="1" applyAlignment="1">
      <alignment horizontal="center" vertical="center"/>
    </xf>
    <xf numFmtId="0" fontId="32" fillId="0" borderId="25" xfId="0" applyFont="1" applyBorder="1" applyAlignment="1">
      <alignment horizontal="center" vertical="center"/>
    </xf>
    <xf numFmtId="0" fontId="32" fillId="11" borderId="25" xfId="0" applyFont="1" applyFill="1" applyBorder="1" applyAlignment="1">
      <alignment horizontal="center" vertical="center"/>
    </xf>
    <xf numFmtId="0" fontId="30" fillId="0" borderId="25" xfId="3" applyFont="1" applyBorder="1" applyAlignment="1">
      <alignment horizontal="center" vertical="center" wrapText="1"/>
    </xf>
    <xf numFmtId="0" fontId="32" fillId="0" borderId="25" xfId="3" applyFont="1" applyBorder="1" applyAlignment="1">
      <alignment horizontal="center" vertical="center" wrapText="1"/>
    </xf>
    <xf numFmtId="9" fontId="32" fillId="0" borderId="25" xfId="0" applyNumberFormat="1" applyFont="1" applyBorder="1" applyAlignment="1">
      <alignment horizontal="center" vertical="center"/>
    </xf>
    <xf numFmtId="0" fontId="32" fillId="0" borderId="26" xfId="0" applyFont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0" fontId="32" fillId="0" borderId="28" xfId="0" applyFont="1" applyBorder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37" fillId="10" borderId="25" xfId="0" applyFont="1" applyFill="1" applyBorder="1" applyAlignment="1">
      <alignment horizontal="center"/>
    </xf>
    <xf numFmtId="0" fontId="38" fillId="0" borderId="25" xfId="0" applyFont="1" applyBorder="1"/>
    <xf numFmtId="0" fontId="32" fillId="0" borderId="25" xfId="0" applyFont="1" applyBorder="1" applyAlignment="1">
      <alignment horizontal="center"/>
    </xf>
    <xf numFmtId="0" fontId="38" fillId="11" borderId="25" xfId="0" applyFont="1" applyFill="1" applyBorder="1"/>
    <xf numFmtId="0" fontId="39" fillId="0" borderId="25" xfId="3" applyFont="1" applyBorder="1" applyAlignment="1">
      <alignment horizontal="center" vertical="center" wrapText="1"/>
    </xf>
    <xf numFmtId="0" fontId="38" fillId="0" borderId="26" xfId="0" applyFont="1" applyBorder="1"/>
    <xf numFmtId="0" fontId="38" fillId="0" borderId="27" xfId="0" applyFont="1" applyBorder="1"/>
    <xf numFmtId="0" fontId="38" fillId="0" borderId="28" xfId="0" applyFont="1" applyBorder="1"/>
    <xf numFmtId="0" fontId="38" fillId="0" borderId="0" xfId="0" applyFont="1" applyBorder="1"/>
    <xf numFmtId="0" fontId="38" fillId="0" borderId="29" xfId="0" applyFont="1" applyBorder="1"/>
    <xf numFmtId="0" fontId="38" fillId="0" borderId="30" xfId="0" applyFont="1" applyBorder="1"/>
    <xf numFmtId="0" fontId="38" fillId="0" borderId="31" xfId="0" applyFont="1" applyBorder="1"/>
    <xf numFmtId="0" fontId="38" fillId="0" borderId="32" xfId="0" applyFont="1" applyBorder="1"/>
    <xf numFmtId="0" fontId="40" fillId="10" borderId="0" xfId="0" applyFont="1" applyFill="1" applyBorder="1" applyAlignment="1">
      <alignment horizontal="center"/>
    </xf>
    <xf numFmtId="0" fontId="41" fillId="0" borderId="0" xfId="0" applyFont="1" applyBorder="1"/>
    <xf numFmtId="0" fontId="40" fillId="0" borderId="0" xfId="0" applyFont="1" applyBorder="1" applyAlignment="1">
      <alignment horizontal="center"/>
    </xf>
    <xf numFmtId="0" fontId="41" fillId="11" borderId="0" xfId="0" applyFont="1" applyFill="1" applyBorder="1"/>
    <xf numFmtId="0" fontId="42" fillId="0" borderId="0" xfId="3" applyFont="1" applyBorder="1" applyAlignment="1">
      <alignment horizontal="center" vertical="center" wrapText="1"/>
    </xf>
    <xf numFmtId="0" fontId="38" fillId="10" borderId="0" xfId="0" applyFont="1" applyFill="1" applyBorder="1"/>
    <xf numFmtId="0" fontId="38" fillId="11" borderId="0" xfId="0" applyFont="1" applyFill="1" applyBorder="1"/>
    <xf numFmtId="0" fontId="38" fillId="0" borderId="33" xfId="0" applyFont="1" applyBorder="1"/>
    <xf numFmtId="49" fontId="6" fillId="2" borderId="6" xfId="0" applyNumberFormat="1" applyFont="1" applyFill="1" applyBorder="1" applyAlignment="1">
      <alignment horizontal="center"/>
    </xf>
    <xf numFmtId="49" fontId="6" fillId="2" borderId="7" xfId="0" applyNumberFormat="1" applyFont="1" applyFill="1" applyBorder="1" applyAlignment="1">
      <alignment horizontal="center"/>
    </xf>
    <xf numFmtId="49" fontId="6" fillId="2" borderId="5" xfId="0" applyNumberFormat="1" applyFont="1" applyFill="1" applyBorder="1" applyAlignment="1">
      <alignment horizontal="center"/>
    </xf>
    <xf numFmtId="49" fontId="6" fillId="2" borderId="8" xfId="0" applyNumberFormat="1" applyFont="1" applyFill="1" applyBorder="1" applyAlignment="1">
      <alignment horizontal="center"/>
    </xf>
    <xf numFmtId="49" fontId="6" fillId="2" borderId="0" xfId="0" applyNumberFormat="1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49" fontId="1" fillId="2" borderId="8" xfId="0" applyNumberFormat="1" applyFont="1" applyFill="1" applyBorder="1" applyAlignment="1">
      <alignment horizontal="center"/>
    </xf>
    <xf numFmtId="49" fontId="1" fillId="2" borderId="0" xfId="0" applyNumberFormat="1" applyFont="1" applyFill="1" applyBorder="1" applyAlignment="1">
      <alignment horizontal="center"/>
    </xf>
    <xf numFmtId="49" fontId="1" fillId="2" borderId="5" xfId="0" applyNumberFormat="1" applyFont="1" applyFill="1" applyBorder="1" applyAlignment="1">
      <alignment horizontal="center"/>
    </xf>
    <xf numFmtId="49" fontId="1" fillId="2" borderId="6" xfId="0" applyNumberFormat="1" applyFont="1" applyFill="1" applyBorder="1" applyAlignment="1">
      <alignment horizontal="center"/>
    </xf>
    <xf numFmtId="49" fontId="1" fillId="2" borderId="7" xfId="0" applyNumberFormat="1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49" fontId="1" fillId="0" borderId="0" xfId="0" applyNumberFormat="1" applyFont="1" applyFill="1" applyBorder="1" applyAlignment="1">
      <alignment horizontal="center"/>
    </xf>
    <xf numFmtId="49" fontId="6" fillId="0" borderId="6" xfId="0" applyNumberFormat="1" applyFont="1" applyFill="1" applyBorder="1" applyAlignment="1">
      <alignment horizontal="center"/>
    </xf>
    <xf numFmtId="49" fontId="6" fillId="0" borderId="0" xfId="0" applyNumberFormat="1" applyFont="1" applyFill="1" applyBorder="1" applyAlignment="1">
      <alignment horizontal="center"/>
    </xf>
    <xf numFmtId="0" fontId="24" fillId="9" borderId="25" xfId="0" applyNumberFormat="1" applyFont="1" applyFill="1" applyBorder="1" applyAlignment="1">
      <alignment horizontal="left" vertical="center"/>
    </xf>
    <xf numFmtId="0" fontId="28" fillId="10" borderId="25" xfId="3" applyFont="1" applyFill="1" applyBorder="1" applyAlignment="1">
      <alignment horizontal="center" vertical="center" wrapText="1"/>
    </xf>
  </cellXfs>
  <cellStyles count="5">
    <cellStyle name="Good 2" xfId="1"/>
    <cellStyle name="Hyperlink" xfId="2" builtinId="8"/>
    <cellStyle name="Hyperlink 2" xfId="4"/>
    <cellStyle name="Normal" xfId="0" builtinId="0"/>
    <cellStyle name="Normal 2" xfId="3"/>
  </cellStyles>
  <dxfs count="0"/>
  <tableStyles count="0" defaultTableStyle="TableStyleMedium2" defaultPivotStyle="PivotStyleLight16"/>
  <colors>
    <mruColors>
      <color rgb="FF2A3D52"/>
      <color rgb="FFFFC5A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Marketing Budget vs. Actual Spend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'Master Marketing Budget'!$B$21</c:f>
              <c:strCache>
                <c:ptCount val="1"/>
                <c:pt idx="0">
                  <c:v>Budget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strRef>
              <c:f>'Master Marketing Budget'!$A$22:$A$33</c:f>
              <c:strCache>
                <c:ptCount val="12"/>
                <c:pt idx="0">
                  <c:v>Jan-YY</c:v>
                </c:pt>
                <c:pt idx="1">
                  <c:v>Feb-YY</c:v>
                </c:pt>
                <c:pt idx="2">
                  <c:v>Mar-YY</c:v>
                </c:pt>
                <c:pt idx="3">
                  <c:v>Apr-YY</c:v>
                </c:pt>
                <c:pt idx="4">
                  <c:v>May-YY</c:v>
                </c:pt>
                <c:pt idx="5">
                  <c:v>June-YY</c:v>
                </c:pt>
                <c:pt idx="6">
                  <c:v>July-YY</c:v>
                </c:pt>
                <c:pt idx="7">
                  <c:v>Aug-YY</c:v>
                </c:pt>
                <c:pt idx="8">
                  <c:v>Sept-YY</c:v>
                </c:pt>
                <c:pt idx="9">
                  <c:v>Oct-YY</c:v>
                </c:pt>
                <c:pt idx="10">
                  <c:v>Nov-YY</c:v>
                </c:pt>
                <c:pt idx="11">
                  <c:v>Dec-YY</c:v>
                </c:pt>
              </c:strCache>
            </c:strRef>
          </c:cat>
          <c:val>
            <c:numRef>
              <c:f>'Master Marketing Budget'!$B$22:$B$33</c:f>
              <c:numCache>
                <c:formatCode>_("$"* #,##0.00_);_("$"* \(#,##0.00\);_("$"* "-"??_);_(@_)</c:formatCode>
                <c:ptCount val="12"/>
                <c:pt idx="0">
                  <c:v>700</c:v>
                </c:pt>
                <c:pt idx="1">
                  <c:v>700</c:v>
                </c:pt>
                <c:pt idx="2">
                  <c:v>700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'Master Marketing Budget'!$C$21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'Master Marketing Budget'!$A$22:$A$33</c:f>
              <c:strCache>
                <c:ptCount val="12"/>
                <c:pt idx="0">
                  <c:v>Jan-YY</c:v>
                </c:pt>
                <c:pt idx="1">
                  <c:v>Feb-YY</c:v>
                </c:pt>
                <c:pt idx="2">
                  <c:v>Mar-YY</c:v>
                </c:pt>
                <c:pt idx="3">
                  <c:v>Apr-YY</c:v>
                </c:pt>
                <c:pt idx="4">
                  <c:v>May-YY</c:v>
                </c:pt>
                <c:pt idx="5">
                  <c:v>June-YY</c:v>
                </c:pt>
                <c:pt idx="6">
                  <c:v>July-YY</c:v>
                </c:pt>
                <c:pt idx="7">
                  <c:v>Aug-YY</c:v>
                </c:pt>
                <c:pt idx="8">
                  <c:v>Sept-YY</c:v>
                </c:pt>
                <c:pt idx="9">
                  <c:v>Oct-YY</c:v>
                </c:pt>
                <c:pt idx="10">
                  <c:v>Nov-YY</c:v>
                </c:pt>
                <c:pt idx="11">
                  <c:v>Dec-YY</c:v>
                </c:pt>
              </c:strCache>
            </c:strRef>
          </c:cat>
          <c:val>
            <c:numRef>
              <c:f>'Master Marketing Budget'!$C$22:$C$33</c:f>
              <c:numCache>
                <c:formatCode>_("$"* #,##0.00_);_("$"* \(#,##0.00\);_("$"* "-"??_);_(@_)</c:formatCode>
                <c:ptCount val="12"/>
                <c:pt idx="0">
                  <c:v>1050</c:v>
                </c:pt>
                <c:pt idx="1">
                  <c:v>1050</c:v>
                </c:pt>
                <c:pt idx="2">
                  <c:v>1050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540992"/>
        <c:axId val="135814464"/>
      </c:barChart>
      <c:catAx>
        <c:axId val="131540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5814464"/>
        <c:crosses val="autoZero"/>
        <c:auto val="1"/>
        <c:lblAlgn val="ctr"/>
        <c:lblOffset val="100"/>
        <c:noMultiLvlLbl val="0"/>
      </c:catAx>
      <c:valAx>
        <c:axId val="135814464"/>
        <c:scaling>
          <c:orientation val="minMax"/>
        </c:scaling>
        <c:delete val="0"/>
        <c:axPos val="l"/>
        <c:majorGridlines/>
        <c:numFmt formatCode="&quot;$&quot;#,##0.00" sourceLinked="0"/>
        <c:majorTickMark val="out"/>
        <c:minorTickMark val="none"/>
        <c:tickLblPos val="nextTo"/>
        <c:crossAx val="1315409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txPr>
    <a:bodyPr/>
    <a:lstStyle/>
    <a:p>
      <a:pPr>
        <a:defRPr>
          <a:solidFill>
            <a:srgbClr val="2A3D52"/>
          </a:solidFill>
          <a:latin typeface="Avenir Next" charset="0"/>
          <a:ea typeface="Avenir Next" charset="0"/>
          <a:cs typeface="Avenir Next" charset="0"/>
        </a:defRPr>
      </a:pPr>
      <a:endParaRPr lang="en-US"/>
    </a:p>
  </c:txPr>
  <c:printSettings>
    <c:headerFooter/>
    <c:pageMargins b="0.75" l="0.7" r="0.7" t="0.75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2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Event Budget vs. Actual Comparison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'Event Budget'!$A$36</c:f>
              <c:strCache>
                <c:ptCount val="1"/>
                <c:pt idx="0">
                  <c:v>VENUE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'Event Budget'!$B$35:$C$35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'Event Budget'!$B$36:$C$36</c:f>
              <c:numCache>
                <c:formatCode>_("$"* #,##0.00_);_("$"* \(#,##0.00\);_("$"* "-"??_);_(@_)</c:formatCode>
                <c:ptCount val="2"/>
                <c:pt idx="0">
                  <c:v>500</c:v>
                </c:pt>
                <c:pt idx="1">
                  <c:v>500</c:v>
                </c:pt>
              </c:numCache>
            </c:numRef>
          </c:val>
        </c:ser>
        <c:ser>
          <c:idx val="1"/>
          <c:order val="1"/>
          <c:tx>
            <c:strRef>
              <c:f>'Event Budget'!$A$37</c:f>
              <c:strCache>
                <c:ptCount val="1"/>
                <c:pt idx="0">
                  <c:v>REFRESHMENTS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strRef>
              <c:f>'Event Budget'!$B$35:$C$35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'Event Budget'!$B$37:$C$37</c:f>
              <c:numCache>
                <c:formatCode>_("$"* #,##0.00_);_("$"* \(#,##0.00\);_("$"* "-"??_);_(@_)</c:formatCode>
                <c:ptCount val="2"/>
                <c:pt idx="0">
                  <c:v>300</c:v>
                </c:pt>
                <c:pt idx="1">
                  <c:v>300</c:v>
                </c:pt>
              </c:numCache>
            </c:numRef>
          </c:val>
        </c:ser>
        <c:ser>
          <c:idx val="2"/>
          <c:order val="2"/>
          <c:tx>
            <c:strRef>
              <c:f>'Event Budget'!$A$38</c:f>
              <c:strCache>
                <c:ptCount val="1"/>
                <c:pt idx="0">
                  <c:v>PROGRAM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strRef>
              <c:f>'Event Budget'!$B$35:$C$35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'Event Budget'!$B$38:$C$38</c:f>
              <c:numCache>
                <c:formatCode>_("$"* #,##0.00_);_("$"* \(#,##0.00\);_("$"* "-"??_);_(@_)</c:formatCode>
                <c:ptCount val="2"/>
                <c:pt idx="0">
                  <c:v>400</c:v>
                </c:pt>
                <c:pt idx="1">
                  <c:v>400</c:v>
                </c:pt>
              </c:numCache>
            </c:numRef>
          </c:val>
        </c:ser>
        <c:ser>
          <c:idx val="3"/>
          <c:order val="3"/>
          <c:tx>
            <c:strRef>
              <c:f>'Event Budget'!$A$39</c:f>
              <c:strCache>
                <c:ptCount val="1"/>
                <c:pt idx="0">
                  <c:v>PROMOTION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'Event Budget'!$B$35:$C$35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'Event Budget'!$B$39:$C$39</c:f>
              <c:numCache>
                <c:formatCode>_("$"* #,##0.00_);_("$"* \(#,##0.00\);_("$"* "-"??_);_(@_)</c:formatCode>
                <c:ptCount val="2"/>
                <c:pt idx="0">
                  <c:v>300</c:v>
                </c:pt>
                <c:pt idx="1">
                  <c:v>300</c:v>
                </c:pt>
              </c:numCache>
            </c:numRef>
          </c:val>
        </c:ser>
        <c:ser>
          <c:idx val="4"/>
          <c:order val="4"/>
          <c:tx>
            <c:strRef>
              <c:f>'Event Budget'!$A$40</c:f>
              <c:strCache>
                <c:ptCount val="1"/>
                <c:pt idx="0">
                  <c:v>MISCELLANEOUS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</c:spPr>
          <c:invertIfNegative val="0"/>
          <c:cat>
            <c:strRef>
              <c:f>'Event Budget'!$B$35:$C$35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'Event Budget'!$B$40:$C$40</c:f>
              <c:numCache>
                <c:formatCode>_("$"* #,##0.00_);_("$"* \(#,##0.00\);_("$"* "-"??_);_(@_)</c:formatCode>
                <c:ptCount val="2"/>
                <c:pt idx="0">
                  <c:v>500</c:v>
                </c:pt>
                <c:pt idx="1">
                  <c:v>500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6496384"/>
        <c:axId val="91532672"/>
      </c:barChart>
      <c:catAx>
        <c:axId val="76496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91532672"/>
        <c:crosses val="autoZero"/>
        <c:auto val="1"/>
        <c:lblAlgn val="ctr"/>
        <c:lblOffset val="100"/>
        <c:noMultiLvlLbl val="0"/>
      </c:catAx>
      <c:valAx>
        <c:axId val="91532672"/>
        <c:scaling>
          <c:orientation val="minMax"/>
        </c:scaling>
        <c:delete val="0"/>
        <c:axPos val="l"/>
        <c:majorGridlines/>
        <c:numFmt formatCode="_(&quot;$&quot;* #,##0.00_);_(&quot;$&quot;* \(#,##0.00\);_(&quot;$&quot;* &quot;-&quot;??_);_(@_)" sourceLinked="1"/>
        <c:majorTickMark val="out"/>
        <c:minorTickMark val="none"/>
        <c:tickLblPos val="nextTo"/>
        <c:crossAx val="764963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 sz="12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n-US" sz="1600"/>
              <a:t>Event Actual Cost by Category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'Event Budget'!$C$35</c:f>
              <c:strCache>
                <c:ptCount val="1"/>
                <c:pt idx="0">
                  <c:v>Actual</c:v>
                </c:pt>
              </c:strCache>
            </c:strRef>
          </c:tx>
          <c:dPt>
            <c:idx val="0"/>
            <c:bubble3D val="0"/>
            <c:spPr>
              <a:solidFill>
                <a:schemeClr val="accent3"/>
              </a:solidFill>
            </c:spPr>
          </c:dPt>
          <c:dPt>
            <c:idx val="1"/>
            <c:bubble3D val="0"/>
            <c:spPr>
              <a:solidFill>
                <a:schemeClr val="accent6"/>
              </a:solidFill>
            </c:spPr>
          </c:dPt>
          <c:dPt>
            <c:idx val="2"/>
            <c:bubble3D val="0"/>
            <c:spPr>
              <a:solidFill>
                <a:schemeClr val="accent5"/>
              </a:solidFill>
            </c:spPr>
          </c:dPt>
          <c:dPt>
            <c:idx val="3"/>
            <c:bubble3D val="0"/>
            <c:spPr>
              <a:solidFill>
                <a:schemeClr val="accent2"/>
              </a:solidFill>
            </c:spPr>
          </c:dPt>
          <c:dPt>
            <c:idx val="4"/>
            <c:bubble3D val="0"/>
            <c:spPr>
              <a:solidFill>
                <a:schemeClr val="accent4"/>
              </a:solidFill>
            </c:spPr>
          </c:dPt>
          <c:dLbls>
            <c:dLbl>
              <c:idx val="0"/>
              <c:layout>
                <c:manualLayout>
                  <c:x val="-0.14767128922317499"/>
                  <c:y val="0.15003095436166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133240098719003"/>
                  <c:y val="-0.107769151519611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-0.13069486349253101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12748266541309"/>
                  <c:y val="-9.608690852895709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10849233164884201"/>
                  <c:y val="0.14757395190466099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'Event Budget'!$A$36:$A$40</c:f>
              <c:strCache>
                <c:ptCount val="5"/>
                <c:pt idx="0">
                  <c:v>VENUE</c:v>
                </c:pt>
                <c:pt idx="1">
                  <c:v>REFRESHMENTS</c:v>
                </c:pt>
                <c:pt idx="2">
                  <c:v>PROGRAM</c:v>
                </c:pt>
                <c:pt idx="3">
                  <c:v>PROMOTION</c:v>
                </c:pt>
                <c:pt idx="4">
                  <c:v>MISCELLANEOUS</c:v>
                </c:pt>
              </c:strCache>
            </c:strRef>
          </c:cat>
          <c:val>
            <c:numRef>
              <c:f>'Event Budget'!$C$36:$C$40</c:f>
              <c:numCache>
                <c:formatCode>_("$"* #,##0.00_);_("$"* \(#,##0.00\);_("$"* "-"??_);_(@_)</c:formatCode>
                <c:ptCount val="5"/>
                <c:pt idx="0">
                  <c:v>500</c:v>
                </c:pt>
                <c:pt idx="1">
                  <c:v>300</c:v>
                </c:pt>
                <c:pt idx="2">
                  <c:v>400</c:v>
                </c:pt>
                <c:pt idx="3">
                  <c:v>300</c:v>
                </c:pt>
                <c:pt idx="4">
                  <c:v>500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Avenir Next" charset="0"/>
          <a:ea typeface="Avenir Next" charset="0"/>
          <a:cs typeface="Avenir Next" charset="0"/>
        </a:defRPr>
      </a:pPr>
      <a:endParaRPr lang="en-US"/>
    </a:p>
  </c:txPr>
  <c:printSettings>
    <c:headerFooter/>
    <c:pageMargins b="0.75" l="0.7" r="0.7" t="0.75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Cumulative Marketing </a:t>
            </a:r>
          </a:p>
          <a:p>
            <a:pPr>
              <a:defRPr/>
            </a:pPr>
            <a:r>
              <a:rPr lang="en-US"/>
              <a:t>Budget vs. Actual Spend</a:t>
            </a:r>
          </a:p>
        </c:rich>
      </c:tx>
      <c:layout>
        <c:manualLayout>
          <c:xMode val="edge"/>
          <c:yMode val="edge"/>
          <c:x val="0.35416551108753103"/>
          <c:y val="4.3405698104771601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'Master Marketing Budget'!$E$21</c:f>
              <c:strCache>
                <c:ptCount val="1"/>
                <c:pt idx="0">
                  <c:v>Cumulative Budget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'Master Marketing Budget'!$A$22:$A$33</c:f>
              <c:strCache>
                <c:ptCount val="12"/>
                <c:pt idx="0">
                  <c:v>Jan-YY</c:v>
                </c:pt>
                <c:pt idx="1">
                  <c:v>Feb-YY</c:v>
                </c:pt>
                <c:pt idx="2">
                  <c:v>Mar-YY</c:v>
                </c:pt>
                <c:pt idx="3">
                  <c:v>Apr-YY</c:v>
                </c:pt>
                <c:pt idx="4">
                  <c:v>May-YY</c:v>
                </c:pt>
                <c:pt idx="5">
                  <c:v>June-YY</c:v>
                </c:pt>
                <c:pt idx="6">
                  <c:v>July-YY</c:v>
                </c:pt>
                <c:pt idx="7">
                  <c:v>Aug-YY</c:v>
                </c:pt>
                <c:pt idx="8">
                  <c:v>Sept-YY</c:v>
                </c:pt>
                <c:pt idx="9">
                  <c:v>Oct-YY</c:v>
                </c:pt>
                <c:pt idx="10">
                  <c:v>Nov-YY</c:v>
                </c:pt>
                <c:pt idx="11">
                  <c:v>Dec-YY</c:v>
                </c:pt>
              </c:strCache>
            </c:strRef>
          </c:cat>
          <c:val>
            <c:numRef>
              <c:f>'Master Marketing Budget'!$E$22:$E$33</c:f>
              <c:numCache>
                <c:formatCode>_("$"* #,##0.00_);_("$"* \(#,##0.00\);_("$"* "-"??_);_(@_)</c:formatCode>
                <c:ptCount val="12"/>
                <c:pt idx="0">
                  <c:v>700</c:v>
                </c:pt>
                <c:pt idx="1">
                  <c:v>1400</c:v>
                </c:pt>
                <c:pt idx="2">
                  <c:v>2100</c:v>
                </c:pt>
                <c:pt idx="3">
                  <c:v>2100</c:v>
                </c:pt>
                <c:pt idx="4">
                  <c:v>2100</c:v>
                </c:pt>
                <c:pt idx="5">
                  <c:v>2100</c:v>
                </c:pt>
                <c:pt idx="6">
                  <c:v>2100</c:v>
                </c:pt>
                <c:pt idx="7">
                  <c:v>2100</c:v>
                </c:pt>
                <c:pt idx="8">
                  <c:v>2100</c:v>
                </c:pt>
                <c:pt idx="9">
                  <c:v>2100</c:v>
                </c:pt>
                <c:pt idx="10">
                  <c:v>2100</c:v>
                </c:pt>
                <c:pt idx="11">
                  <c:v>2100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'Master Marketing Budget'!$F$21</c:f>
              <c:strCache>
                <c:ptCount val="1"/>
                <c:pt idx="0">
                  <c:v>Cumulative Spend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strRef>
              <c:f>'Master Marketing Budget'!$A$22:$A$33</c:f>
              <c:strCache>
                <c:ptCount val="12"/>
                <c:pt idx="0">
                  <c:v>Jan-YY</c:v>
                </c:pt>
                <c:pt idx="1">
                  <c:v>Feb-YY</c:v>
                </c:pt>
                <c:pt idx="2">
                  <c:v>Mar-YY</c:v>
                </c:pt>
                <c:pt idx="3">
                  <c:v>Apr-YY</c:v>
                </c:pt>
                <c:pt idx="4">
                  <c:v>May-YY</c:v>
                </c:pt>
                <c:pt idx="5">
                  <c:v>June-YY</c:v>
                </c:pt>
                <c:pt idx="6">
                  <c:v>July-YY</c:v>
                </c:pt>
                <c:pt idx="7">
                  <c:v>Aug-YY</c:v>
                </c:pt>
                <c:pt idx="8">
                  <c:v>Sept-YY</c:v>
                </c:pt>
                <c:pt idx="9">
                  <c:v>Oct-YY</c:v>
                </c:pt>
                <c:pt idx="10">
                  <c:v>Nov-YY</c:v>
                </c:pt>
                <c:pt idx="11">
                  <c:v>Dec-YY</c:v>
                </c:pt>
              </c:strCache>
            </c:strRef>
          </c:cat>
          <c:val>
            <c:numRef>
              <c:f>'Master Marketing Budget'!$F$22:$F$33</c:f>
              <c:numCache>
                <c:formatCode>_("$"* #,##0.00_);_("$"* \(#,##0.00\);_("$"* "-"??_);_(@_)</c:formatCode>
                <c:ptCount val="12"/>
                <c:pt idx="0">
                  <c:v>1050</c:v>
                </c:pt>
                <c:pt idx="1">
                  <c:v>2100</c:v>
                </c:pt>
                <c:pt idx="2">
                  <c:v>3150</c:v>
                </c:pt>
                <c:pt idx="3">
                  <c:v>3150</c:v>
                </c:pt>
                <c:pt idx="4">
                  <c:v>3150</c:v>
                </c:pt>
                <c:pt idx="5">
                  <c:v>3150</c:v>
                </c:pt>
                <c:pt idx="6">
                  <c:v>3150</c:v>
                </c:pt>
                <c:pt idx="7">
                  <c:v>3150</c:v>
                </c:pt>
                <c:pt idx="8">
                  <c:v>3150</c:v>
                </c:pt>
                <c:pt idx="9">
                  <c:v>3150</c:v>
                </c:pt>
                <c:pt idx="10">
                  <c:v>3150</c:v>
                </c:pt>
                <c:pt idx="11">
                  <c:v>3150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1542528"/>
        <c:axId val="139758400"/>
      </c:lineChart>
      <c:catAx>
        <c:axId val="131542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9758400"/>
        <c:crosses val="autoZero"/>
        <c:auto val="1"/>
        <c:lblAlgn val="ctr"/>
        <c:lblOffset val="100"/>
        <c:noMultiLvlLbl val="0"/>
      </c:catAx>
      <c:valAx>
        <c:axId val="139758400"/>
        <c:scaling>
          <c:orientation val="minMax"/>
        </c:scaling>
        <c:delete val="0"/>
        <c:axPos val="l"/>
        <c:majorGridlines/>
        <c:numFmt formatCode="&quot;$&quot;#,##0.00" sourceLinked="0"/>
        <c:majorTickMark val="out"/>
        <c:minorTickMark val="none"/>
        <c:tickLblPos val="nextTo"/>
        <c:crossAx val="131542528"/>
        <c:crosses val="autoZero"/>
        <c:crossBetween val="between"/>
      </c:valAx>
    </c:plotArea>
    <c:legend>
      <c:legendPos val="r"/>
      <c:layout/>
      <c:overlay val="0"/>
    </c:legend>
    <c:plotVisOnly val="1"/>
    <c:dispBlanksAs val="zero"/>
    <c:showDLblsOverMax val="0"/>
  </c:chart>
  <c:txPr>
    <a:bodyPr/>
    <a:lstStyle/>
    <a:p>
      <a:pPr>
        <a:defRPr>
          <a:solidFill>
            <a:srgbClr val="2A3D52"/>
          </a:solidFill>
          <a:latin typeface="Avenir Next" charset="0"/>
          <a:ea typeface="Avenir Next" charset="0"/>
          <a:cs typeface="Avenir Next" charset="0"/>
        </a:defRPr>
      </a:pPr>
      <a:endParaRPr lang="en-US"/>
    </a:p>
  </c:txPr>
  <c:printSettings>
    <c:headerFooter/>
    <c:pageMargins b="0.75" l="0.7" r="0.7" t="0.75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Product Marketing Year-to-Date Summary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'Product Marketing Budget'!$A$27</c:f>
              <c:strCache>
                <c:ptCount val="1"/>
                <c:pt idx="0">
                  <c:v>PRODUCT/MARKET FIT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'Product Marketing Budget'!$B$26:$C$26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'Product Marketing Budget'!$B$27:$C$27</c:f>
              <c:numCache>
                <c:formatCode>_("$"* #,##0.00_);_("$"* \(#,##0.00\);_("$"* "-"??_);_(@_)</c:formatCode>
                <c:ptCount val="2"/>
                <c:pt idx="0">
                  <c:v>900</c:v>
                </c:pt>
                <c:pt idx="1">
                  <c:v>900</c:v>
                </c:pt>
              </c:numCache>
            </c:numRef>
          </c:val>
        </c:ser>
        <c:ser>
          <c:idx val="1"/>
          <c:order val="1"/>
          <c:tx>
            <c:strRef>
              <c:f>'Product Marketing Budget'!$A$28</c:f>
              <c:strCache>
                <c:ptCount val="1"/>
                <c:pt idx="0">
                  <c:v>PRODUCT TESTING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strRef>
              <c:f>'Product Marketing Budget'!$B$26:$C$26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'Product Marketing Budget'!$B$28:$C$28</c:f>
              <c:numCache>
                <c:formatCode>_("$"* #,##0.00_);_("$"* \(#,##0.00\);_("$"* "-"??_);_(@_)</c:formatCode>
                <c:ptCount val="2"/>
                <c:pt idx="0">
                  <c:v>600</c:v>
                </c:pt>
                <c:pt idx="1">
                  <c:v>600</c:v>
                </c:pt>
              </c:numCache>
            </c:numRef>
          </c:val>
        </c:ser>
        <c:ser>
          <c:idx val="2"/>
          <c:order val="2"/>
          <c:tx>
            <c:strRef>
              <c:f>'Product Marketing Budget'!$A$29</c:f>
              <c:strCache>
                <c:ptCount val="1"/>
                <c:pt idx="0">
                  <c:v>PRODUCT RELEASES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strRef>
              <c:f>'Product Marketing Budget'!$B$26:$C$26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'Product Marketing Budget'!$B$29:$C$29</c:f>
              <c:numCache>
                <c:formatCode>_("$"* #,##0.00_);_("$"* \(#,##0.00\);_("$"* "-"??_);_(@_)</c:formatCode>
                <c:ptCount val="2"/>
                <c:pt idx="0">
                  <c:v>1200</c:v>
                </c:pt>
                <c:pt idx="1">
                  <c:v>1200</c:v>
                </c:pt>
              </c:numCache>
            </c:numRef>
          </c:val>
        </c:ser>
        <c:ser>
          <c:idx val="3"/>
          <c:order val="3"/>
          <c:tx>
            <c:strRef>
              <c:f>'Product Marketing Budget'!$A$30</c:f>
              <c:strCache>
                <c:ptCount val="1"/>
                <c:pt idx="0">
                  <c:v>CONTENT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'Product Marketing Budget'!$B$26:$C$26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'Product Marketing Budget'!$B$30:$C$30</c:f>
              <c:numCache>
                <c:formatCode>_("$"* #,##0.00_);_("$"* \(#,##0.00\);_("$"* "-"??_);_(@_)</c:formatCode>
                <c:ptCount val="2"/>
                <c:pt idx="0">
                  <c:v>900</c:v>
                </c:pt>
                <c:pt idx="1">
                  <c:v>900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1726336"/>
        <c:axId val="139761280"/>
      </c:barChart>
      <c:catAx>
        <c:axId val="131726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39761280"/>
        <c:crosses val="autoZero"/>
        <c:auto val="1"/>
        <c:lblAlgn val="ctr"/>
        <c:lblOffset val="100"/>
        <c:noMultiLvlLbl val="0"/>
      </c:catAx>
      <c:valAx>
        <c:axId val="139761280"/>
        <c:scaling>
          <c:orientation val="minMax"/>
        </c:scaling>
        <c:delete val="0"/>
        <c:axPos val="l"/>
        <c:majorGridlines/>
        <c:numFmt formatCode="&quot;$&quot;#,##0.00" sourceLinked="0"/>
        <c:majorTickMark val="out"/>
        <c:minorTickMark val="none"/>
        <c:tickLblPos val="nextTo"/>
        <c:crossAx val="13172633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 sz="1200" b="0" i="0" u="none" strike="noStrike" baseline="0">
          <a:solidFill>
            <a:srgbClr val="2A3D52"/>
          </a:solidFill>
          <a:latin typeface="Avenir Next" charset="0"/>
          <a:ea typeface="Avenir Next" charset="0"/>
          <a:cs typeface="Avenir Next" charset="0"/>
        </a:defRPr>
      </a:pPr>
      <a:endParaRPr lang="en-US"/>
    </a:p>
  </c:txPr>
  <c:printSettings>
    <c:headerFooter/>
    <c:pageMargins b="0.75" l="0.7" r="0.7" t="0.75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600" b="1"/>
            </a:pPr>
            <a:r>
              <a:rPr lang="en-US" sz="1600" b="1"/>
              <a:t>Content Year-to-Date Summary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'Content Budget'!$A$30</c:f>
              <c:strCache>
                <c:ptCount val="1"/>
                <c:pt idx="0">
                  <c:v>SOFTWARE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'Content Budget'!$B$29:$C$29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'Content Budget'!$B$30:$C$30</c:f>
              <c:numCache>
                <c:formatCode>_("$"* #,##0.00_);_("$"* \(#,##0.00\);_("$"* "-"??_);_(@_)</c:formatCode>
                <c:ptCount val="2"/>
                <c:pt idx="0">
                  <c:v>1500</c:v>
                </c:pt>
                <c:pt idx="1">
                  <c:v>1500</c:v>
                </c:pt>
              </c:numCache>
            </c:numRef>
          </c:val>
        </c:ser>
        <c:ser>
          <c:idx val="1"/>
          <c:order val="1"/>
          <c:tx>
            <c:strRef>
              <c:f>'Content Budget'!$A$31</c:f>
              <c:strCache>
                <c:ptCount val="1"/>
                <c:pt idx="0">
                  <c:v>PUBLISHING TOOLS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strRef>
              <c:f>'Content Budget'!$B$29:$C$29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'Content Budget'!$B$31:$C$31</c:f>
              <c:numCache>
                <c:formatCode>_("$"* #,##0.00_);_("$"* \(#,##0.00\);_("$"* "-"??_);_(@_)</c:formatCode>
                <c:ptCount val="2"/>
                <c:pt idx="0">
                  <c:v>900</c:v>
                </c:pt>
                <c:pt idx="1">
                  <c:v>900</c:v>
                </c:pt>
              </c:numCache>
            </c:numRef>
          </c:val>
        </c:ser>
        <c:ser>
          <c:idx val="2"/>
          <c:order val="2"/>
          <c:tx>
            <c:strRef>
              <c:f>'Content Budget'!$A$32</c:f>
              <c:strCache>
                <c:ptCount val="1"/>
                <c:pt idx="0">
                  <c:v>SERVICES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strRef>
              <c:f>'Content Budget'!$B$29:$C$29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'Content Budget'!$B$32:$C$32</c:f>
              <c:numCache>
                <c:formatCode>_("$"* #,##0.00_);_("$"* \(#,##0.00\);_("$"* "-"??_);_(@_)</c:formatCode>
                <c:ptCount val="2"/>
                <c:pt idx="0">
                  <c:v>1200</c:v>
                </c:pt>
                <c:pt idx="1">
                  <c:v>1200</c:v>
                </c:pt>
              </c:numCache>
            </c:numRef>
          </c:val>
        </c:ser>
        <c:ser>
          <c:idx val="3"/>
          <c:order val="3"/>
          <c:tx>
            <c:strRef>
              <c:f>'Content Budget'!$A$33</c:f>
              <c:strCache>
                <c:ptCount val="1"/>
                <c:pt idx="0">
                  <c:v>FREELANCERS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'Content Budget'!$B$29:$C$29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'Content Budget'!$B$33:$C$33</c:f>
              <c:numCache>
                <c:formatCode>_("$"* #,##0.00_);_("$"* \(#,##0.00\);_("$"* "-"??_);_(@_)</c:formatCode>
                <c:ptCount val="2"/>
                <c:pt idx="0">
                  <c:v>900</c:v>
                </c:pt>
                <c:pt idx="1">
                  <c:v>900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1814912"/>
        <c:axId val="199578112"/>
      </c:barChart>
      <c:catAx>
        <c:axId val="131814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99578112"/>
        <c:crosses val="autoZero"/>
        <c:auto val="1"/>
        <c:lblAlgn val="ctr"/>
        <c:lblOffset val="100"/>
        <c:noMultiLvlLbl val="0"/>
      </c:catAx>
      <c:valAx>
        <c:axId val="199578112"/>
        <c:scaling>
          <c:orientation val="minMax"/>
        </c:scaling>
        <c:delete val="0"/>
        <c:axPos val="l"/>
        <c:majorGridlines/>
        <c:numFmt formatCode="&quot;$&quot;#,##0.00" sourceLinked="0"/>
        <c:majorTickMark val="out"/>
        <c:minorTickMark val="none"/>
        <c:tickLblPos val="nextTo"/>
        <c:crossAx val="13181491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 sz="1200" b="0" i="0" u="none" strike="noStrike" baseline="0">
          <a:solidFill>
            <a:srgbClr val="2A3D52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Paid Advertising Year-to-Date Summary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'Paid Advertising Budget'!$A$30</c:f>
              <c:strCache>
                <c:ptCount val="1"/>
                <c:pt idx="0">
                  <c:v>SEARCH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'Paid Advertising Budget'!$B$29:$C$29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'Paid Advertising Budget'!$B$30:$C$30</c:f>
              <c:numCache>
                <c:formatCode>_("$"* #,##0.00_);_("$"* \(#,##0.00\);_("$"* "-"??_);_(@_)</c:formatCode>
                <c:ptCount val="2"/>
                <c:pt idx="0">
                  <c:v>600</c:v>
                </c:pt>
                <c:pt idx="1">
                  <c:v>600</c:v>
                </c:pt>
              </c:numCache>
            </c:numRef>
          </c:val>
        </c:ser>
        <c:ser>
          <c:idx val="1"/>
          <c:order val="1"/>
          <c:tx>
            <c:strRef>
              <c:f>'Paid Advertising Budget'!$A$31</c:f>
              <c:strCache>
                <c:ptCount val="1"/>
                <c:pt idx="0">
                  <c:v>DISPLAY &amp; RETARGETING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strRef>
              <c:f>'Paid Advertising Budget'!$B$29:$C$29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'Paid Advertising Budget'!$B$31:$C$31</c:f>
              <c:numCache>
                <c:formatCode>_("$"* #,##0.00_);_("$"* \(#,##0.00\);_("$"* "-"??_);_(@_)</c:formatCode>
                <c:ptCount val="2"/>
                <c:pt idx="0">
                  <c:v>600</c:v>
                </c:pt>
                <c:pt idx="1">
                  <c:v>600</c:v>
                </c:pt>
              </c:numCache>
            </c:numRef>
          </c:val>
        </c:ser>
        <c:ser>
          <c:idx val="2"/>
          <c:order val="2"/>
          <c:tx>
            <c:strRef>
              <c:f>'Paid Advertising Budget'!$A$32</c:f>
              <c:strCache>
                <c:ptCount val="1"/>
                <c:pt idx="0">
                  <c:v>AFFILIATE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strRef>
              <c:f>'Paid Advertising Budget'!$B$29:$C$29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'Paid Advertising Budget'!$B$32:$C$32</c:f>
              <c:numCache>
                <c:formatCode>_("$"* #,##0.00_);_("$"* \(#,##0.00\);_("$"* "-"??_);_(@_)</c:formatCode>
                <c:ptCount val="2"/>
                <c:pt idx="0">
                  <c:v>600</c:v>
                </c:pt>
                <c:pt idx="1">
                  <c:v>600</c:v>
                </c:pt>
              </c:numCache>
            </c:numRef>
          </c:val>
        </c:ser>
        <c:ser>
          <c:idx val="3"/>
          <c:order val="3"/>
          <c:tx>
            <c:strRef>
              <c:f>'Paid Advertising Budget'!$A$33</c:f>
              <c:strCache>
                <c:ptCount val="1"/>
                <c:pt idx="0">
                  <c:v>SOCIAL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'Paid Advertising Budget'!$B$29:$C$29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'Paid Advertising Budget'!$B$33:$C$33</c:f>
              <c:numCache>
                <c:formatCode>_("$"* #,##0.00_);_("$"* \(#,##0.00\);_("$"* "-"??_);_(@_)</c:formatCode>
                <c:ptCount val="2"/>
                <c:pt idx="0">
                  <c:v>1500</c:v>
                </c:pt>
                <c:pt idx="1">
                  <c:v>1500</c:v>
                </c:pt>
              </c:numCache>
            </c:numRef>
          </c:val>
        </c:ser>
        <c:ser>
          <c:idx val="4"/>
          <c:order val="4"/>
          <c:tx>
            <c:strRef>
              <c:f>'Paid Advertising Budget'!$A$34</c:f>
              <c:strCache>
                <c:ptCount val="1"/>
                <c:pt idx="0">
                  <c:v>LEAD GENERATION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solidFill>
                <a:schemeClr val="accent4"/>
              </a:solidFill>
            </a:ln>
          </c:spPr>
          <c:invertIfNegative val="0"/>
          <c:cat>
            <c:strRef>
              <c:f>'Paid Advertising Budget'!$B$29:$C$29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'Paid Advertising Budget'!$B$34:$C$34</c:f>
              <c:numCache>
                <c:formatCode>_("$"* #,##0.00_);_("$"* \(#,##0.00\);_("$"* "-"??_);_(@_)</c:formatCode>
                <c:ptCount val="2"/>
                <c:pt idx="0">
                  <c:v>900</c:v>
                </c:pt>
                <c:pt idx="1">
                  <c:v>900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2370944"/>
        <c:axId val="199584000"/>
      </c:barChart>
      <c:catAx>
        <c:axId val="132370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99584000"/>
        <c:crosses val="autoZero"/>
        <c:auto val="1"/>
        <c:lblAlgn val="ctr"/>
        <c:lblOffset val="100"/>
        <c:noMultiLvlLbl val="0"/>
      </c:catAx>
      <c:valAx>
        <c:axId val="199584000"/>
        <c:scaling>
          <c:orientation val="minMax"/>
        </c:scaling>
        <c:delete val="0"/>
        <c:axPos val="l"/>
        <c:majorGridlines/>
        <c:numFmt formatCode="&quot;$&quot;#,##0.00" sourceLinked="0"/>
        <c:majorTickMark val="out"/>
        <c:minorTickMark val="none"/>
        <c:tickLblPos val="nextTo"/>
        <c:crossAx val="1323709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 sz="1200" b="0" i="0" u="none" strike="noStrike" baseline="0">
          <a:solidFill>
            <a:srgbClr val="2A3D52"/>
          </a:solidFill>
          <a:latin typeface="Avenir Next" charset="0"/>
          <a:ea typeface="Avenir Next" charset="0"/>
          <a:cs typeface="Avenir Next" charset="0"/>
        </a:defRPr>
      </a:pPr>
      <a:endParaRPr lang="en-US"/>
    </a:p>
  </c:txPr>
  <c:printSettings>
    <c:headerFooter/>
    <c:pageMargins b="0.75" l="0.7" r="0.7" t="0.75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en-US" b="1"/>
              <a:t>Public Relations Year-to-Date Summary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'Public Relations Budget'!$A$33</c:f>
              <c:strCache>
                <c:ptCount val="1"/>
                <c:pt idx="0">
                  <c:v>SUBSCRIPTIONS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'Public Relations Budget'!$B$32:$C$32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'Public Relations Budget'!$B$33:$C$33</c:f>
              <c:numCache>
                <c:formatCode>_("$"* #,##0.00_);_("$"* \(#,##0.00\);_("$"* "-"??_);_(@_)</c:formatCode>
                <c:ptCount val="2"/>
                <c:pt idx="0">
                  <c:v>900</c:v>
                </c:pt>
                <c:pt idx="1">
                  <c:v>900</c:v>
                </c:pt>
              </c:numCache>
            </c:numRef>
          </c:val>
        </c:ser>
        <c:ser>
          <c:idx val="1"/>
          <c:order val="1"/>
          <c:tx>
            <c:strRef>
              <c:f>'Public Relations Budget'!$A$34</c:f>
              <c:strCache>
                <c:ptCount val="1"/>
                <c:pt idx="0">
                  <c:v>CONTENT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strRef>
              <c:f>'Public Relations Budget'!$B$32:$C$32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'Public Relations Budget'!$B$34:$C$34</c:f>
              <c:numCache>
                <c:formatCode>_("$"* #,##0.00_);_("$"* \(#,##0.00\);_("$"* "-"??_);_(@_)</c:formatCode>
                <c:ptCount val="2"/>
                <c:pt idx="0">
                  <c:v>1200</c:v>
                </c:pt>
                <c:pt idx="1">
                  <c:v>1200</c:v>
                </c:pt>
              </c:numCache>
            </c:numRef>
          </c:val>
        </c:ser>
        <c:ser>
          <c:idx val="2"/>
          <c:order val="2"/>
          <c:tx>
            <c:strRef>
              <c:f>'Public Relations Budget'!$A$35</c:f>
              <c:strCache>
                <c:ptCount val="1"/>
                <c:pt idx="0">
                  <c:v>EVENTS / TRADESHOWS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strRef>
              <c:f>'Public Relations Budget'!$B$32:$C$32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'Public Relations Budget'!$B$35:$C$35</c:f>
              <c:numCache>
                <c:formatCode>_("$"* #,##0.00_);_("$"* \(#,##0.00\);_("$"* "-"??_);_(@_)</c:formatCode>
                <c:ptCount val="2"/>
                <c:pt idx="0">
                  <c:v>1200</c:v>
                </c:pt>
                <c:pt idx="1">
                  <c:v>1200</c:v>
                </c:pt>
              </c:numCache>
            </c:numRef>
          </c:val>
        </c:ser>
        <c:ser>
          <c:idx val="3"/>
          <c:order val="3"/>
          <c:tx>
            <c:strRef>
              <c:f>'Public Relations Budget'!$A$36</c:f>
              <c:strCache>
                <c:ptCount val="1"/>
                <c:pt idx="0">
                  <c:v>MEDIA RELATIONS / AWARDS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'Public Relations Budget'!$B$32:$C$32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'Public Relations Budget'!$B$36:$C$36</c:f>
              <c:numCache>
                <c:formatCode>_("$"* #,##0.00_);_("$"* \(#,##0.00\);_("$"* "-"??_);_(@_)</c:formatCode>
                <c:ptCount val="2"/>
                <c:pt idx="0">
                  <c:v>900</c:v>
                </c:pt>
                <c:pt idx="1">
                  <c:v>900</c:v>
                </c:pt>
              </c:numCache>
            </c:numRef>
          </c:val>
        </c:ser>
        <c:ser>
          <c:idx val="4"/>
          <c:order val="4"/>
          <c:tx>
            <c:strRef>
              <c:f>'Public Relations Budget'!$A$37</c:f>
              <c:strCache>
                <c:ptCount val="1"/>
                <c:pt idx="0">
                  <c:v>AGENCY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</c:spPr>
          <c:invertIfNegative val="0"/>
          <c:cat>
            <c:strRef>
              <c:f>'Public Relations Budget'!$B$32:$C$32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'Public Relations Budget'!$B$37:$C$37</c:f>
              <c:numCache>
                <c:formatCode>_("$"* #,##0.00_);_("$"* \(#,##0.00\);_("$"* "-"??_);_(@_)</c:formatCode>
                <c:ptCount val="2"/>
                <c:pt idx="0">
                  <c:v>900</c:v>
                </c:pt>
                <c:pt idx="1">
                  <c:v>900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9527936"/>
        <c:axId val="199589184"/>
      </c:barChart>
      <c:catAx>
        <c:axId val="159527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99589184"/>
        <c:crosses val="autoZero"/>
        <c:auto val="1"/>
        <c:lblAlgn val="ctr"/>
        <c:lblOffset val="100"/>
        <c:noMultiLvlLbl val="0"/>
      </c:catAx>
      <c:valAx>
        <c:axId val="199589184"/>
        <c:scaling>
          <c:orientation val="minMax"/>
        </c:scaling>
        <c:delete val="0"/>
        <c:axPos val="l"/>
        <c:majorGridlines/>
        <c:numFmt formatCode="&quot;$&quot;#,##0.00" sourceLinked="0"/>
        <c:majorTickMark val="out"/>
        <c:minorTickMark val="none"/>
        <c:tickLblPos val="nextTo"/>
        <c:crossAx val="15952793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 sz="1200" b="0" i="0" u="none" strike="noStrike" baseline="0">
          <a:solidFill>
            <a:srgbClr val="2A3D52"/>
          </a:solidFill>
          <a:latin typeface="Avenir Next" charset="0"/>
          <a:ea typeface="Avenir Next" charset="0"/>
          <a:cs typeface="Avenir Next" charset="0"/>
        </a:defRPr>
      </a:pPr>
      <a:endParaRPr lang="en-US"/>
    </a:p>
  </c:txPr>
  <c:printSettings>
    <c:headerFooter/>
    <c:pageMargins b="0.75" l="0.7" r="0.7" t="0.75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Branding &amp; Creative Year-to-Date Summary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'Branding &amp; Creative Budget'!$A$39</c:f>
              <c:strCache>
                <c:ptCount val="1"/>
                <c:pt idx="0">
                  <c:v>SOFTWARE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'Branding &amp; Creative Budget'!$B$38:$C$38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'Branding &amp; Creative Budget'!$B$39:$C$39</c:f>
              <c:numCache>
                <c:formatCode>_("$"* #,##0.00_);_("$"* \(#,##0.00\);_("$"* "-"??_);_(@_)</c:formatCode>
                <c:ptCount val="2"/>
                <c:pt idx="0">
                  <c:v>1800</c:v>
                </c:pt>
                <c:pt idx="1">
                  <c:v>1800</c:v>
                </c:pt>
              </c:numCache>
            </c:numRef>
          </c:val>
        </c:ser>
        <c:ser>
          <c:idx val="1"/>
          <c:order val="1"/>
          <c:tx>
            <c:strRef>
              <c:f>'Branding &amp; Creative Budget'!$A$40</c:f>
              <c:strCache>
                <c:ptCount val="1"/>
                <c:pt idx="0">
                  <c:v>HARDWARE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strRef>
              <c:f>'Branding &amp; Creative Budget'!$B$38:$C$38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'Branding &amp; Creative Budget'!$B$40:$C$40</c:f>
              <c:numCache>
                <c:formatCode>_("$"* #,##0.00_);_("$"* \(#,##0.00\);_("$"* "-"??_);_(@_)</c:formatCode>
                <c:ptCount val="2"/>
                <c:pt idx="0">
                  <c:v>900</c:v>
                </c:pt>
                <c:pt idx="1">
                  <c:v>900</c:v>
                </c:pt>
              </c:numCache>
            </c:numRef>
          </c:val>
        </c:ser>
        <c:ser>
          <c:idx val="2"/>
          <c:order val="2"/>
          <c:tx>
            <c:strRef>
              <c:f>'Branding &amp; Creative Budget'!$A$41</c:f>
              <c:strCache>
                <c:ptCount val="1"/>
                <c:pt idx="0">
                  <c:v>EQUIPMENT RENTALS / PURCHASES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strRef>
              <c:f>'Branding &amp; Creative Budget'!$B$38:$C$38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'Branding &amp; Creative Budget'!$B$41:$C$41</c:f>
              <c:numCache>
                <c:formatCode>_("$"* #,##0.00_);_("$"* \(#,##0.00\);_("$"* "-"??_);_(@_)</c:formatCode>
                <c:ptCount val="2"/>
                <c:pt idx="0">
                  <c:v>1200</c:v>
                </c:pt>
                <c:pt idx="1">
                  <c:v>1200</c:v>
                </c:pt>
              </c:numCache>
            </c:numRef>
          </c:val>
        </c:ser>
        <c:ser>
          <c:idx val="3"/>
          <c:order val="3"/>
          <c:tx>
            <c:strRef>
              <c:f>'Branding &amp; Creative Budget'!$A$42</c:f>
              <c:strCache>
                <c:ptCount val="1"/>
                <c:pt idx="0">
                  <c:v>OUTSOURCING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'Branding &amp; Creative Budget'!$B$38:$C$38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'Branding &amp; Creative Budget'!$B$42:$C$42</c:f>
              <c:numCache>
                <c:formatCode>_("$"* #,##0.00_);_("$"* \(#,##0.00\);_("$"* "-"??_);_(@_)</c:formatCode>
                <c:ptCount val="2"/>
                <c:pt idx="0">
                  <c:v>1500</c:v>
                </c:pt>
                <c:pt idx="1">
                  <c:v>1500</c:v>
                </c:pt>
              </c:numCache>
            </c:numRef>
          </c:val>
        </c:ser>
        <c:ser>
          <c:idx val="4"/>
          <c:order val="4"/>
          <c:tx>
            <c:strRef>
              <c:f>'Branding &amp; Creative Budget'!$A$43</c:f>
              <c:strCache>
                <c:ptCount val="1"/>
                <c:pt idx="0">
                  <c:v>MISCELLANEOUS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</c:spPr>
          <c:invertIfNegative val="0"/>
          <c:cat>
            <c:strRef>
              <c:f>'Branding &amp; Creative Budget'!$B$38:$C$38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'Branding &amp; Creative Budget'!$B$43:$C$43</c:f>
              <c:numCache>
                <c:formatCode>_("$"* #,##0.00_);_("$"* \(#,##0.00\);_("$"* "-"??_);_(@_)</c:formatCode>
                <c:ptCount val="2"/>
                <c:pt idx="0">
                  <c:v>1500</c:v>
                </c:pt>
                <c:pt idx="1">
                  <c:v>1500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6341248"/>
        <c:axId val="233492992"/>
      </c:barChart>
      <c:catAx>
        <c:axId val="76341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233492992"/>
        <c:crosses val="autoZero"/>
        <c:auto val="1"/>
        <c:lblAlgn val="ctr"/>
        <c:lblOffset val="100"/>
        <c:noMultiLvlLbl val="0"/>
      </c:catAx>
      <c:valAx>
        <c:axId val="233492992"/>
        <c:scaling>
          <c:orientation val="minMax"/>
        </c:scaling>
        <c:delete val="0"/>
        <c:axPos val="l"/>
        <c:majorGridlines/>
        <c:numFmt formatCode="&quot;$&quot;#,##0.00" sourceLinked="0"/>
        <c:majorTickMark val="out"/>
        <c:minorTickMark val="none"/>
        <c:tickLblPos val="nextTo"/>
        <c:crossAx val="7634124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 sz="1200" b="0" i="0" u="none" strike="noStrike" baseline="0">
          <a:solidFill>
            <a:srgbClr val="2A3D52"/>
          </a:solidFill>
          <a:latin typeface="Avenir Next" charset="0"/>
          <a:ea typeface="Avenir Next" charset="0"/>
          <a:cs typeface="Avenir Next" charset="0"/>
        </a:defRPr>
      </a:pPr>
      <a:endParaRPr lang="en-US"/>
    </a:p>
  </c:txPr>
  <c:printSettings>
    <c:headerFooter/>
    <c:pageMargins b="0.75" l="0.7" r="0.7" t="0.75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2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Website Redesign Budget vs. Actual Comparison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'Website Redesign Budget'!$A$33</c:f>
              <c:strCache>
                <c:ptCount val="1"/>
                <c:pt idx="0">
                  <c:v>BASICS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'Website Redesign Budget'!$B$32:$C$32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'Website Redesign Budget'!$B$33:$C$33</c:f>
              <c:numCache>
                <c:formatCode>_("$"* #,##0.00_);_("$"* \(#,##0.00\);_("$"* "-"??_);_(@_)</c:formatCode>
                <c:ptCount val="2"/>
                <c:pt idx="0">
                  <c:v>200</c:v>
                </c:pt>
                <c:pt idx="1">
                  <c:v>200</c:v>
                </c:pt>
              </c:numCache>
            </c:numRef>
          </c:val>
        </c:ser>
        <c:ser>
          <c:idx val="1"/>
          <c:order val="1"/>
          <c:tx>
            <c:strRef>
              <c:f>'Website Redesign Budget'!$A$34</c:f>
              <c:strCache>
                <c:ptCount val="1"/>
                <c:pt idx="0">
                  <c:v>SOFTWARE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strRef>
              <c:f>'Website Redesign Budget'!$B$32:$C$32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'Website Redesign Budget'!$B$34:$C$34</c:f>
              <c:numCache>
                <c:formatCode>_("$"* #,##0.00_);_("$"* \(#,##0.00\);_("$"* "-"??_);_(@_)</c:formatCode>
                <c:ptCount val="2"/>
                <c:pt idx="0">
                  <c:v>400</c:v>
                </c:pt>
                <c:pt idx="1">
                  <c:v>400</c:v>
                </c:pt>
              </c:numCache>
            </c:numRef>
          </c:val>
        </c:ser>
        <c:ser>
          <c:idx val="2"/>
          <c:order val="2"/>
          <c:tx>
            <c:strRef>
              <c:f>'Website Redesign Budget'!$A$35</c:f>
              <c:strCache>
                <c:ptCount val="1"/>
                <c:pt idx="0">
                  <c:v>CONTENT &amp; DESIGN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strRef>
              <c:f>'Website Redesign Budget'!$B$32:$C$32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'Website Redesign Budget'!$B$35:$C$35</c:f>
              <c:numCache>
                <c:formatCode>_("$"* #,##0.00_);_("$"* \(#,##0.00\);_("$"* "-"??_);_(@_)</c:formatCode>
                <c:ptCount val="2"/>
                <c:pt idx="0">
                  <c:v>800</c:v>
                </c:pt>
                <c:pt idx="1">
                  <c:v>800</c:v>
                </c:pt>
              </c:numCache>
            </c:numRef>
          </c:val>
        </c:ser>
        <c:ser>
          <c:idx val="3"/>
          <c:order val="3"/>
          <c:tx>
            <c:strRef>
              <c:f>'Website Redesign Budget'!$A$36</c:f>
              <c:strCache>
                <c:ptCount val="1"/>
                <c:pt idx="0">
                  <c:v>TESTING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'Website Redesign Budget'!$B$32:$C$32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'Website Redesign Budget'!$B$36:$C$36</c:f>
              <c:numCache>
                <c:formatCode>_("$"* #,##0.00_);_("$"* \(#,##0.00\);_("$"* "-"??_);_(@_)</c:formatCode>
                <c:ptCount val="2"/>
                <c:pt idx="0">
                  <c:v>100</c:v>
                </c:pt>
                <c:pt idx="1">
                  <c:v>100</c:v>
                </c:pt>
              </c:numCache>
            </c:numRef>
          </c:val>
        </c:ser>
        <c:ser>
          <c:idx val="4"/>
          <c:order val="4"/>
          <c:tx>
            <c:strRef>
              <c:f>'Website Redesign Budget'!$A$37</c:f>
              <c:strCache>
                <c:ptCount val="1"/>
                <c:pt idx="0">
                  <c:v>EXISTING CONTENT MIGRATION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</c:spPr>
          <c:invertIfNegative val="0"/>
          <c:cat>
            <c:strRef>
              <c:f>'Website Redesign Budget'!$B$32:$C$32</c:f>
              <c:strCache>
                <c:ptCount val="2"/>
                <c:pt idx="0">
                  <c:v>Budget</c:v>
                </c:pt>
                <c:pt idx="1">
                  <c:v>Actual</c:v>
                </c:pt>
              </c:strCache>
            </c:strRef>
          </c:cat>
          <c:val>
            <c:numRef>
              <c:f>'Website Redesign Budget'!$B$37:$C$37</c:f>
              <c:numCache>
                <c:formatCode>_("$"* #,##0.00_);_("$"* \(#,##0.00\);_("$"* "-"??_);_(@_)</c:formatCode>
                <c:ptCount val="2"/>
                <c:pt idx="0">
                  <c:v>200</c:v>
                </c:pt>
                <c:pt idx="1">
                  <c:v>200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6391936"/>
        <c:axId val="91529216"/>
      </c:barChart>
      <c:catAx>
        <c:axId val="76391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91529216"/>
        <c:crosses val="autoZero"/>
        <c:auto val="1"/>
        <c:lblAlgn val="ctr"/>
        <c:lblOffset val="100"/>
        <c:noMultiLvlLbl val="0"/>
      </c:catAx>
      <c:valAx>
        <c:axId val="91529216"/>
        <c:scaling>
          <c:orientation val="minMax"/>
        </c:scaling>
        <c:delete val="0"/>
        <c:axPos val="l"/>
        <c:majorGridlines/>
        <c:numFmt formatCode="_(&quot;$&quot;* #,##0.00_);_(&quot;$&quot;* \(#,##0.00\);_(&quot;$&quot;* &quot;-&quot;??_);_(@_)" sourceLinked="1"/>
        <c:majorTickMark val="out"/>
        <c:minorTickMark val="none"/>
        <c:tickLblPos val="nextTo"/>
        <c:crossAx val="7639193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 sz="12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800"/>
            </a:pPr>
            <a:r>
              <a:rPr lang="en-US" sz="1800"/>
              <a:t>Website Redesign Actual Cost by Category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'Website Redesign Budget'!$C$32</c:f>
              <c:strCache>
                <c:ptCount val="1"/>
                <c:pt idx="0">
                  <c:v>Actual</c:v>
                </c:pt>
              </c:strCache>
            </c:strRef>
          </c:tx>
          <c:dPt>
            <c:idx val="0"/>
            <c:bubble3D val="0"/>
            <c:spPr>
              <a:solidFill>
                <a:schemeClr val="accent3"/>
              </a:solidFill>
            </c:spPr>
          </c:dPt>
          <c:dPt>
            <c:idx val="1"/>
            <c:bubble3D val="0"/>
            <c:spPr>
              <a:solidFill>
                <a:schemeClr val="accent6"/>
              </a:solidFill>
            </c:spPr>
          </c:dPt>
          <c:dPt>
            <c:idx val="2"/>
            <c:bubble3D val="0"/>
            <c:spPr>
              <a:solidFill>
                <a:schemeClr val="accent5"/>
              </a:solidFill>
            </c:spPr>
          </c:dPt>
          <c:dPt>
            <c:idx val="3"/>
            <c:bubble3D val="0"/>
            <c:spPr>
              <a:solidFill>
                <a:schemeClr val="accent2"/>
              </a:solidFill>
            </c:spPr>
          </c:dPt>
          <c:dPt>
            <c:idx val="4"/>
            <c:bubble3D val="0"/>
            <c:spPr>
              <a:solidFill>
                <a:schemeClr val="accent4"/>
              </a:solidFill>
            </c:spPr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'Website Redesign Budget'!$A$33:$A$37</c:f>
              <c:strCache>
                <c:ptCount val="5"/>
                <c:pt idx="0">
                  <c:v>BASICS</c:v>
                </c:pt>
                <c:pt idx="1">
                  <c:v>SOFTWARE</c:v>
                </c:pt>
                <c:pt idx="2">
                  <c:v>CONTENT &amp; DESIGN</c:v>
                </c:pt>
                <c:pt idx="3">
                  <c:v>TESTING</c:v>
                </c:pt>
                <c:pt idx="4">
                  <c:v>EXISTING CONTENT MIGRATION</c:v>
                </c:pt>
              </c:strCache>
            </c:strRef>
          </c:cat>
          <c:val>
            <c:numRef>
              <c:f>'Website Redesign Budget'!$C$33:$C$37</c:f>
              <c:numCache>
                <c:formatCode>_("$"* #,##0.00_);_("$"* \(#,##0.00\);_("$"* "-"??_);_(@_)</c:formatCode>
                <c:ptCount val="5"/>
                <c:pt idx="0">
                  <c:v>200</c:v>
                </c:pt>
                <c:pt idx="1">
                  <c:v>400</c:v>
                </c:pt>
                <c:pt idx="2">
                  <c:v>800</c:v>
                </c:pt>
                <c:pt idx="3">
                  <c:v>100</c:v>
                </c:pt>
                <c:pt idx="4">
                  <c:v>200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200" b="0" i="0" u="none" strike="noStrike" baseline="0">
          <a:solidFill>
            <a:srgbClr val="000000"/>
          </a:solidFill>
          <a:latin typeface="Avenir Next" charset="0"/>
          <a:ea typeface="Avenir Next" charset="0"/>
          <a:cs typeface="Avenir Next" charset="0"/>
        </a:defRPr>
      </a:pPr>
      <a:endParaRPr lang="en-US"/>
    </a:p>
  </c:txPr>
  <c:printSettings>
    <c:headerFooter/>
    <c:pageMargins b="0.75" l="0.7" r="0.7" t="0.75" header="0.5" footer="0.5"/>
    <c:pageSetup/>
  </c:printSettings>
</c:chartSpac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image" Target="NUL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177800</xdr:rowOff>
    </xdr:from>
    <xdr:to>
      <xdr:col>14</xdr:col>
      <xdr:colOff>114300</xdr:colOff>
      <xdr:row>50</xdr:row>
      <xdr:rowOff>88900</xdr:rowOff>
    </xdr:to>
    <xdr:sp macro="" textlink="">
      <xdr:nvSpPr>
        <xdr:cNvPr id="4" name="TextBox 3"/>
        <xdr:cNvSpPr txBox="1"/>
      </xdr:nvSpPr>
      <xdr:spPr>
        <a:xfrm>
          <a:off x="0" y="698500"/>
          <a:ext cx="8864600" cy="9055100"/>
        </a:xfrm>
        <a:prstGeom prst="rect">
          <a:avLst/>
        </a:prstGeom>
        <a:solidFill>
          <a:srgbClr val="FFC5A6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2100"/>
            </a:lnSpc>
          </a:pPr>
          <a:r>
            <a:rPr lang="en-US" sz="1800" b="1">
              <a:solidFill>
                <a:srgbClr val="2A3D52"/>
              </a:solidFill>
            </a:rPr>
            <a:t>How</a:t>
          </a:r>
          <a:r>
            <a:rPr lang="en-US" sz="1800" b="1" baseline="0">
              <a:solidFill>
                <a:srgbClr val="2A3D52"/>
              </a:solidFill>
            </a:rPr>
            <a:t> to Use This Template</a:t>
          </a:r>
        </a:p>
        <a:p>
          <a:pPr algn="ctr">
            <a:lnSpc>
              <a:spcPts val="1600"/>
            </a:lnSpc>
          </a:pPr>
          <a:endParaRPr lang="en-US" sz="1400" b="1" baseline="0">
            <a:solidFill>
              <a:srgbClr val="2A3D52"/>
            </a:solidFill>
          </a:endParaRPr>
        </a:p>
        <a:p>
          <a:pPr algn="l">
            <a:lnSpc>
              <a:spcPts val="1800"/>
            </a:lnSpc>
          </a:pPr>
          <a:r>
            <a:rPr lang="en-US" sz="1600" b="0" baseline="0">
              <a:solidFill>
                <a:srgbClr val="2A3D52"/>
              </a:solidFill>
            </a:rPr>
            <a:t>This template will A) help you plan your marketing program's budget </a:t>
          </a:r>
        </a:p>
        <a:p>
          <a:pPr algn="l">
            <a:lnSpc>
              <a:spcPts val="1800"/>
            </a:lnSpc>
          </a:pPr>
          <a:r>
            <a:rPr lang="en-US" sz="1600" b="0" baseline="0">
              <a:solidFill>
                <a:srgbClr val="2A3D52"/>
              </a:solidFill>
            </a:rPr>
            <a:t>and B) let you compare that projected budget to what you actually end up spending. </a:t>
          </a:r>
        </a:p>
        <a:p>
          <a:pPr algn="l">
            <a:lnSpc>
              <a:spcPts val="1800"/>
            </a:lnSpc>
          </a:pPr>
          <a:endParaRPr lang="en-US" sz="1600" b="0" baseline="0">
            <a:solidFill>
              <a:srgbClr val="2A3D52"/>
            </a:solidFill>
          </a:endParaRPr>
        </a:p>
        <a:p>
          <a:pPr algn="l">
            <a:lnSpc>
              <a:spcPts val="1800"/>
            </a:lnSpc>
          </a:pPr>
          <a:r>
            <a:rPr lang="en-US" sz="1600" b="0" baseline="0">
              <a:solidFill>
                <a:srgbClr val="2A3D52"/>
              </a:solidFill>
            </a:rPr>
            <a:t>Just fill in your </a:t>
          </a:r>
          <a:r>
            <a:rPr lang="en-US" sz="1600" b="1" baseline="0">
              <a:solidFill>
                <a:srgbClr val="2A3D52"/>
              </a:solidFill>
            </a:rPr>
            <a:t>projected expenses </a:t>
          </a:r>
          <a:r>
            <a:rPr lang="en-US" sz="1600" b="0" baseline="0">
              <a:solidFill>
                <a:srgbClr val="2A3D52"/>
              </a:solidFill>
            </a:rPr>
            <a:t>for the corresponding time periods and categories (e.g. Paid Advertising, Content, Events, etc.) and totals will be calculated automatically. You can then update the </a:t>
          </a:r>
          <a:r>
            <a:rPr lang="en-US" sz="1600" b="1" baseline="0">
              <a:solidFill>
                <a:srgbClr val="2A3D52"/>
              </a:solidFill>
            </a:rPr>
            <a:t>actual expenses</a:t>
          </a:r>
          <a:r>
            <a:rPr lang="en-US" sz="1600" b="0" baseline="0">
              <a:solidFill>
                <a:srgbClr val="2A3D52"/>
              </a:solidFill>
            </a:rPr>
            <a:t> to see how well you're sticking to your budget and easily identify how much you have left to spend each quarter.</a:t>
          </a:r>
        </a:p>
        <a:p>
          <a:pPr algn="l">
            <a:lnSpc>
              <a:spcPts val="1800"/>
            </a:lnSpc>
          </a:pPr>
          <a:endParaRPr lang="en-US" sz="1600" b="0" baseline="0">
            <a:solidFill>
              <a:srgbClr val="2A3D52"/>
            </a:solidFill>
          </a:endParaRPr>
        </a:p>
        <a:p>
          <a:pPr algn="l">
            <a:lnSpc>
              <a:spcPts val="1800"/>
            </a:lnSpc>
          </a:pPr>
          <a:r>
            <a:rPr lang="en-US" sz="1600" b="0" baseline="0">
              <a:solidFill>
                <a:srgbClr val="2A3D52"/>
              </a:solidFill>
            </a:rPr>
            <a:t>Your projected and actual totals will automatically populate into the </a:t>
          </a:r>
          <a:r>
            <a:rPr lang="en-US" sz="1600" b="1" baseline="0">
              <a:solidFill>
                <a:srgbClr val="2A3D52"/>
              </a:solidFill>
            </a:rPr>
            <a:t>Expense Summary </a:t>
          </a:r>
          <a:r>
            <a:rPr lang="en-US" sz="1600" b="0" baseline="0">
              <a:solidFill>
                <a:srgbClr val="2A3D52"/>
              </a:solidFill>
            </a:rPr>
            <a:t>chart, as well as the two graphs. Use the </a:t>
          </a:r>
          <a:r>
            <a:rPr lang="en-US" sz="1600" b="1" baseline="0">
              <a:solidFill>
                <a:srgbClr val="2A3D52"/>
              </a:solidFill>
            </a:rPr>
            <a:t>Marketing Budget vs. Actual Spend</a:t>
          </a:r>
          <a:r>
            <a:rPr lang="en-US" sz="1600" b="0" baseline="0">
              <a:solidFill>
                <a:srgbClr val="2A3D52"/>
              </a:solidFill>
            </a:rPr>
            <a:t> bar graph to compare your total spend on a month-by-month basis. Use the </a:t>
          </a:r>
          <a:r>
            <a:rPr lang="en-US" sz="1600" b="1" baseline="0">
              <a:solidFill>
                <a:srgbClr val="2A3D52"/>
              </a:solidFill>
            </a:rPr>
            <a:t>Cumulative Marketing Budget vs. Actual Spend </a:t>
          </a:r>
          <a:r>
            <a:rPr lang="en-US" sz="1600" b="0" baseline="0">
              <a:solidFill>
                <a:srgbClr val="2A3D52"/>
              </a:solidFill>
            </a:rPr>
            <a:t>line graph to see if you are on track with your annual budget. </a:t>
          </a:r>
        </a:p>
        <a:p>
          <a:pPr algn="l">
            <a:lnSpc>
              <a:spcPts val="1800"/>
            </a:lnSpc>
          </a:pPr>
          <a:endParaRPr lang="en-US" sz="1600" b="0" baseline="0">
            <a:solidFill>
              <a:srgbClr val="2A3D52"/>
            </a:solidFill>
          </a:endParaRPr>
        </a:p>
        <a:p>
          <a:pPr algn="l">
            <a:lnSpc>
              <a:spcPts val="1800"/>
            </a:lnSpc>
          </a:pPr>
          <a:r>
            <a:rPr lang="en-US" sz="1600" b="0" baseline="0">
              <a:solidFill>
                <a:srgbClr val="2A3D52"/>
              </a:solidFill>
            </a:rPr>
            <a:t>Wondering where all the line items come from? This is a "MASTER" template, which takes a high-level view of your marketing budget. To drill down into specific line items, check out the other budget templates that were included in this bundle: </a:t>
          </a:r>
        </a:p>
        <a:p>
          <a:pPr algn="l">
            <a:lnSpc>
              <a:spcPts val="1800"/>
            </a:lnSpc>
          </a:pPr>
          <a:endParaRPr lang="en-US" sz="1600" b="0" baseline="0">
            <a:solidFill>
              <a:srgbClr val="2A3D52"/>
            </a:solidFill>
          </a:endParaRPr>
        </a:p>
        <a:p>
          <a:pPr algn="l">
            <a:lnSpc>
              <a:spcPts val="1800"/>
            </a:lnSpc>
          </a:pPr>
          <a:r>
            <a:rPr lang="en-US" sz="1600" b="0" baseline="0">
              <a:solidFill>
                <a:srgbClr val="2A3D52"/>
              </a:solidFill>
            </a:rPr>
            <a:t>	1) MASTER Marketing Budget</a:t>
          </a:r>
        </a:p>
        <a:p>
          <a:pPr algn="l">
            <a:lnSpc>
              <a:spcPts val="1800"/>
            </a:lnSpc>
          </a:pPr>
          <a:r>
            <a:rPr lang="en-US" sz="1600" b="0" baseline="0">
              <a:solidFill>
                <a:srgbClr val="2A3D52"/>
              </a:solidFill>
            </a:rPr>
            <a:t>	2) Product Marketing Budget</a:t>
          </a:r>
        </a:p>
        <a:p>
          <a:pPr algn="l">
            <a:lnSpc>
              <a:spcPts val="1800"/>
            </a:lnSpc>
          </a:pPr>
          <a:r>
            <a:rPr lang="en-US" sz="1600" b="0" baseline="0">
              <a:solidFill>
                <a:srgbClr val="2A3D52"/>
              </a:solidFill>
            </a:rPr>
            <a:t>	3) Content Budget</a:t>
          </a:r>
        </a:p>
        <a:p>
          <a:pPr algn="l">
            <a:lnSpc>
              <a:spcPts val="1800"/>
            </a:lnSpc>
          </a:pPr>
          <a:r>
            <a:rPr lang="en-US" sz="1600" b="0" baseline="0">
              <a:solidFill>
                <a:srgbClr val="2A3D52"/>
              </a:solidFill>
            </a:rPr>
            <a:t>	4) Paid Advertising Budget</a:t>
          </a:r>
        </a:p>
        <a:p>
          <a:pPr algn="l">
            <a:lnSpc>
              <a:spcPts val="1800"/>
            </a:lnSpc>
          </a:pPr>
          <a:r>
            <a:rPr lang="en-US" sz="1600" b="0" baseline="0">
              <a:solidFill>
                <a:srgbClr val="2A3D52"/>
              </a:solidFill>
            </a:rPr>
            <a:t>	5) Public Relations Budget</a:t>
          </a:r>
        </a:p>
        <a:p>
          <a:pPr algn="l">
            <a:lnSpc>
              <a:spcPts val="1800"/>
            </a:lnSpc>
          </a:pPr>
          <a:r>
            <a:rPr lang="en-US" sz="1600" b="0" baseline="0">
              <a:solidFill>
                <a:srgbClr val="2A3D52"/>
              </a:solidFill>
            </a:rPr>
            <a:t>	6) Branding &amp; Creative Budget</a:t>
          </a:r>
        </a:p>
        <a:p>
          <a:pPr algn="l">
            <a:lnSpc>
              <a:spcPts val="1800"/>
            </a:lnSpc>
          </a:pPr>
          <a:r>
            <a:rPr lang="en-US" sz="1600" b="0" baseline="0">
              <a:solidFill>
                <a:srgbClr val="2A3D52"/>
              </a:solidFill>
            </a:rPr>
            <a:t>	7) Website Redesign Budget</a:t>
          </a:r>
        </a:p>
        <a:p>
          <a:pPr algn="l">
            <a:lnSpc>
              <a:spcPts val="1800"/>
            </a:lnSpc>
          </a:pPr>
          <a:r>
            <a:rPr lang="en-US" sz="1600" b="0" baseline="0">
              <a:solidFill>
                <a:srgbClr val="2A3D52"/>
              </a:solidFill>
            </a:rPr>
            <a:t>	8) Event Budget</a:t>
          </a:r>
        </a:p>
        <a:p>
          <a:pPr algn="l">
            <a:lnSpc>
              <a:spcPts val="1800"/>
            </a:lnSpc>
          </a:pPr>
          <a:endParaRPr lang="en-US" sz="1600" b="0" baseline="0">
            <a:solidFill>
              <a:srgbClr val="2A3D52"/>
            </a:solidFill>
          </a:endParaRPr>
        </a:p>
        <a:p>
          <a:pPr algn="l">
            <a:lnSpc>
              <a:spcPts val="1800"/>
            </a:lnSpc>
          </a:pPr>
          <a:r>
            <a:rPr lang="en-US" sz="1600" b="0" baseline="0">
              <a:solidFill>
                <a:srgbClr val="2A3D52"/>
              </a:solidFill>
            </a:rPr>
            <a:t>(Note: Because website redesigns don't happen on a regular basis, Website Redesign is not reflected in this MASTER template. Use the "Other" category if you want to factor it into your budget)</a:t>
          </a:r>
        </a:p>
        <a:p>
          <a:pPr algn="l">
            <a:lnSpc>
              <a:spcPts val="1800"/>
            </a:lnSpc>
          </a:pPr>
          <a:endParaRPr lang="en-US" sz="1600" b="0" baseline="0">
            <a:solidFill>
              <a:srgbClr val="2A3D52"/>
            </a:solidFill>
          </a:endParaRPr>
        </a:p>
        <a:p>
          <a:pPr algn="l">
            <a:lnSpc>
              <a:spcPts val="1800"/>
            </a:lnSpc>
          </a:pPr>
          <a:r>
            <a:rPr lang="en-US" sz="1600" b="0" baseline="0">
              <a:solidFill>
                <a:srgbClr val="2A3D52"/>
              </a:solidFill>
            </a:rPr>
            <a:t>Happy budgeting!</a:t>
          </a:r>
        </a:p>
        <a:p>
          <a:pPr algn="l">
            <a:lnSpc>
              <a:spcPts val="1800"/>
            </a:lnSpc>
          </a:pPr>
          <a:endParaRPr lang="en-US" sz="1600" b="0" baseline="0">
            <a:solidFill>
              <a:srgbClr val="2A3D52"/>
            </a:solidFill>
          </a:endParaRPr>
        </a:p>
        <a:p>
          <a:pPr algn="l">
            <a:lnSpc>
              <a:spcPts val="1800"/>
            </a:lnSpc>
          </a:pPr>
          <a:endParaRPr lang="en-US" sz="1600" b="0" baseline="0">
            <a:solidFill>
              <a:srgbClr val="2A3D52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127000</xdr:colOff>
      <xdr:row>14</xdr:row>
      <xdr:rowOff>38100</xdr:rowOff>
    </xdr:from>
    <xdr:to>
      <xdr:col>1</xdr:col>
      <xdr:colOff>685800</xdr:colOff>
      <xdr:row>17</xdr:row>
      <xdr:rowOff>0</xdr:rowOff>
    </xdr:to>
    <xdr:sp macro="" textlink="">
      <xdr:nvSpPr>
        <xdr:cNvPr id="23" name="TextBox 22"/>
        <xdr:cNvSpPr txBox="1"/>
      </xdr:nvSpPr>
      <xdr:spPr>
        <a:xfrm>
          <a:off x="127000" y="4356100"/>
          <a:ext cx="2844800" cy="546100"/>
        </a:xfrm>
        <a:prstGeom prst="rect">
          <a:avLst/>
        </a:prstGeom>
        <a:solidFill>
          <a:srgbClr val="F9FFDB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400" b="0" baseline="0">
              <a:solidFill>
                <a:srgbClr val="2A3D52"/>
              </a:solidFill>
            </a:rPr>
            <a:t>Your </a:t>
          </a:r>
          <a:r>
            <a:rPr lang="en-US" sz="1400" b="1" baseline="0">
              <a:solidFill>
                <a:srgbClr val="2A3D52"/>
              </a:solidFill>
            </a:rPr>
            <a:t>monthly totals </a:t>
          </a:r>
          <a:r>
            <a:rPr lang="en-US" sz="1400" b="0" baseline="0">
              <a:solidFill>
                <a:srgbClr val="2A3D52"/>
              </a:solidFill>
            </a:rPr>
            <a:t>will automatically populate here.</a:t>
          </a:r>
          <a:endParaRPr lang="en-US" sz="1200" b="0" baseline="0">
            <a:solidFill>
              <a:srgbClr val="2A3D52"/>
            </a:solidFill>
          </a:endParaRPr>
        </a:p>
      </xdr:txBody>
    </xdr:sp>
    <xdr:clientData/>
  </xdr:twoCellAnchor>
  <xdr:twoCellAnchor>
    <xdr:from>
      <xdr:col>0</xdr:col>
      <xdr:colOff>1549400</xdr:colOff>
      <xdr:row>17</xdr:row>
      <xdr:rowOff>0</xdr:rowOff>
    </xdr:from>
    <xdr:to>
      <xdr:col>0</xdr:col>
      <xdr:colOff>2273300</xdr:colOff>
      <xdr:row>19</xdr:row>
      <xdr:rowOff>152400</xdr:rowOff>
    </xdr:to>
    <xdr:cxnSp macro="">
      <xdr:nvCxnSpPr>
        <xdr:cNvPr id="2661" name="Straight Arrow Connector 23"/>
        <xdr:cNvCxnSpPr>
          <a:cxnSpLocks noChangeShapeType="1"/>
          <a:stCxn id="23" idx="2"/>
        </xdr:cNvCxnSpPr>
      </xdr:nvCxnSpPr>
      <xdr:spPr bwMode="auto">
        <a:xfrm>
          <a:off x="1549400" y="5092700"/>
          <a:ext cx="723900" cy="533400"/>
        </a:xfrm>
        <a:prstGeom prst="straightConnector1">
          <a:avLst/>
        </a:prstGeom>
        <a:noFill/>
        <a:ln w="25400">
          <a:solidFill>
            <a:srgbClr val="4F81BD"/>
          </a:solidFill>
          <a:round/>
          <a:headEnd/>
          <a:tailEnd type="arrow" w="med" len="med"/>
        </a:ln>
        <a:effectLst>
          <a:outerShdw blurRad="40000" dist="20000" dir="5400000" rotWithShape="0">
            <a:srgbClr val="000000">
              <a:alpha val="37999"/>
            </a:srgbClr>
          </a:outer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406400</xdr:colOff>
      <xdr:row>15</xdr:row>
      <xdr:rowOff>215900</xdr:rowOff>
    </xdr:from>
    <xdr:to>
      <xdr:col>18</xdr:col>
      <xdr:colOff>546100</xdr:colOff>
      <xdr:row>29</xdr:row>
      <xdr:rowOff>190500</xdr:rowOff>
    </xdr:to>
    <xdr:graphicFrame macro="">
      <xdr:nvGraphicFramePr>
        <xdr:cNvPr id="2662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406400</xdr:colOff>
      <xdr:row>31</xdr:row>
      <xdr:rowOff>38100</xdr:rowOff>
    </xdr:from>
    <xdr:to>
      <xdr:col>18</xdr:col>
      <xdr:colOff>520700</xdr:colOff>
      <xdr:row>52</xdr:row>
      <xdr:rowOff>114300</xdr:rowOff>
    </xdr:to>
    <xdr:graphicFrame macro="">
      <xdr:nvGraphicFramePr>
        <xdr:cNvPr id="2663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457200</xdr:colOff>
      <xdr:row>1</xdr:row>
      <xdr:rowOff>228600</xdr:rowOff>
    </xdr:from>
    <xdr:to>
      <xdr:col>0</xdr:col>
      <xdr:colOff>3352800</xdr:colOff>
      <xdr:row>2</xdr:row>
      <xdr:rowOff>533400</xdr:rowOff>
    </xdr:to>
    <xdr:sp macro="" textlink="">
      <xdr:nvSpPr>
        <xdr:cNvPr id="3" name="TextBox 2"/>
        <xdr:cNvSpPr txBox="1"/>
      </xdr:nvSpPr>
      <xdr:spPr>
        <a:xfrm>
          <a:off x="457200" y="819150"/>
          <a:ext cx="2524125" cy="581025"/>
        </a:xfrm>
        <a:prstGeom prst="rect">
          <a:avLst/>
        </a:prstGeom>
        <a:solidFill>
          <a:srgbClr val="F9FFDB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400" b="0" baseline="0">
              <a:solidFill>
                <a:srgbClr val="2A3D52"/>
              </a:solidFill>
            </a:rPr>
            <a:t>Fill in your </a:t>
          </a:r>
          <a:r>
            <a:rPr lang="en-US" sz="1400" b="1" baseline="0">
              <a:solidFill>
                <a:srgbClr val="2A3D52"/>
              </a:solidFill>
            </a:rPr>
            <a:t>projected expenses </a:t>
          </a:r>
          <a:r>
            <a:rPr lang="en-US" sz="1400" b="0" baseline="0">
              <a:solidFill>
                <a:srgbClr val="2A3D52"/>
              </a:solidFill>
            </a:rPr>
            <a:t>here. </a:t>
          </a:r>
        </a:p>
        <a:p>
          <a:pPr algn="l"/>
          <a:r>
            <a:rPr lang="en-US" sz="1200" b="0" baseline="0">
              <a:solidFill>
                <a:srgbClr val="2A3D52"/>
              </a:solidFill>
            </a:rPr>
            <a:t>(Those "100" entries are placeholders.)</a:t>
          </a:r>
        </a:p>
      </xdr:txBody>
    </xdr:sp>
    <xdr:clientData/>
  </xdr:twoCellAnchor>
  <xdr:twoCellAnchor>
    <xdr:from>
      <xdr:col>0</xdr:col>
      <xdr:colOff>3352800</xdr:colOff>
      <xdr:row>2</xdr:row>
      <xdr:rowOff>241300</xdr:rowOff>
    </xdr:from>
    <xdr:to>
      <xdr:col>1</xdr:col>
      <xdr:colOff>469900</xdr:colOff>
      <xdr:row>4</xdr:row>
      <xdr:rowOff>165100</xdr:rowOff>
    </xdr:to>
    <xdr:cxnSp macro="">
      <xdr:nvCxnSpPr>
        <xdr:cNvPr id="4" name="Straight Arrow Connector 3"/>
        <xdr:cNvCxnSpPr>
          <a:cxnSpLocks noChangeShapeType="1"/>
          <a:stCxn id="3" idx="3"/>
        </xdr:cNvCxnSpPr>
      </xdr:nvCxnSpPr>
      <xdr:spPr bwMode="auto">
        <a:xfrm>
          <a:off x="2981325" y="1108075"/>
          <a:ext cx="469900" cy="847725"/>
        </a:xfrm>
        <a:prstGeom prst="straightConnector1">
          <a:avLst/>
        </a:prstGeom>
        <a:noFill/>
        <a:ln w="25400">
          <a:solidFill>
            <a:srgbClr val="4F81BD"/>
          </a:solidFill>
          <a:round/>
          <a:headEnd/>
          <a:tailEnd type="arrow" w="med" len="med"/>
        </a:ln>
        <a:effectLst>
          <a:outerShdw blurRad="40000" dist="20000" dir="5400000" rotWithShape="0">
            <a:srgbClr val="000000">
              <a:alpha val="37999"/>
            </a:srgbClr>
          </a:outer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</xdr:col>
      <xdr:colOff>203200</xdr:colOff>
      <xdr:row>1</xdr:row>
      <xdr:rowOff>254000</xdr:rowOff>
    </xdr:from>
    <xdr:to>
      <xdr:col>6</xdr:col>
      <xdr:colOff>584200</xdr:colOff>
      <xdr:row>2</xdr:row>
      <xdr:rowOff>533400</xdr:rowOff>
    </xdr:to>
    <xdr:sp macro="" textlink="">
      <xdr:nvSpPr>
        <xdr:cNvPr id="5" name="TextBox 4"/>
        <xdr:cNvSpPr txBox="1"/>
      </xdr:nvSpPr>
      <xdr:spPr>
        <a:xfrm>
          <a:off x="5241925" y="844550"/>
          <a:ext cx="3467100" cy="555625"/>
        </a:xfrm>
        <a:prstGeom prst="rect">
          <a:avLst/>
        </a:prstGeom>
        <a:solidFill>
          <a:srgbClr val="F9FFDB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400" b="0" baseline="0">
              <a:solidFill>
                <a:srgbClr val="2A3D52"/>
              </a:solidFill>
            </a:rPr>
            <a:t>Fill in your </a:t>
          </a:r>
          <a:r>
            <a:rPr lang="en-US" sz="1400" b="1" baseline="0">
              <a:solidFill>
                <a:srgbClr val="2A3D52"/>
              </a:solidFill>
            </a:rPr>
            <a:t>actual expenses </a:t>
          </a:r>
          <a:r>
            <a:rPr lang="en-US" sz="1400" b="0" baseline="0">
              <a:solidFill>
                <a:srgbClr val="2A3D52"/>
              </a:solidFill>
            </a:rPr>
            <a:t>here. </a:t>
          </a:r>
          <a:r>
            <a:rPr lang="en-US" sz="1200" b="0" baseline="0">
              <a:solidFill>
                <a:srgbClr val="2A3D52"/>
              </a:solidFill>
            </a:rPr>
            <a:t>(Those "100" entries are placeholders.)</a:t>
          </a:r>
        </a:p>
      </xdr:txBody>
    </xdr:sp>
    <xdr:clientData/>
  </xdr:twoCellAnchor>
  <xdr:twoCellAnchor>
    <xdr:from>
      <xdr:col>2</xdr:col>
      <xdr:colOff>381000</xdr:colOff>
      <xdr:row>2</xdr:row>
      <xdr:rowOff>254000</xdr:rowOff>
    </xdr:from>
    <xdr:to>
      <xdr:col>3</xdr:col>
      <xdr:colOff>203200</xdr:colOff>
      <xdr:row>4</xdr:row>
      <xdr:rowOff>203200</xdr:rowOff>
    </xdr:to>
    <xdr:cxnSp macro="">
      <xdr:nvCxnSpPr>
        <xdr:cNvPr id="6" name="Straight Arrow Connector 5"/>
        <xdr:cNvCxnSpPr>
          <a:cxnSpLocks noChangeShapeType="1"/>
          <a:stCxn id="5" idx="1"/>
        </xdr:cNvCxnSpPr>
      </xdr:nvCxnSpPr>
      <xdr:spPr bwMode="auto">
        <a:xfrm flipH="1">
          <a:off x="4391025" y="1120775"/>
          <a:ext cx="850900" cy="873125"/>
        </a:xfrm>
        <a:prstGeom prst="straightConnector1">
          <a:avLst/>
        </a:prstGeom>
        <a:noFill/>
        <a:ln w="25400">
          <a:solidFill>
            <a:srgbClr val="4F81BD"/>
          </a:solidFill>
          <a:round/>
          <a:headEnd/>
          <a:tailEnd type="arrow" w="med" len="med"/>
        </a:ln>
        <a:effectLst>
          <a:outerShdw blurRad="40000" dist="20000" dir="5400000" rotWithShape="0">
            <a:srgbClr val="000000">
              <a:alpha val="37999"/>
            </a:srgbClr>
          </a:outer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</xdr:col>
      <xdr:colOff>533400</xdr:colOff>
      <xdr:row>24</xdr:row>
      <xdr:rowOff>203200</xdr:rowOff>
    </xdr:from>
    <xdr:to>
      <xdr:col>14</xdr:col>
      <xdr:colOff>596900</xdr:colOff>
      <xdr:row>49</xdr:row>
      <xdr:rowOff>25400</xdr:rowOff>
    </xdr:to>
    <xdr:graphicFrame macro="">
      <xdr:nvGraphicFramePr>
        <xdr:cNvPr id="7" name="Chart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495300</xdr:colOff>
      <xdr:row>34</xdr:row>
      <xdr:rowOff>0</xdr:rowOff>
    </xdr:from>
    <xdr:to>
      <xdr:col>1</xdr:col>
      <xdr:colOff>0</xdr:colOff>
      <xdr:row>37</xdr:row>
      <xdr:rowOff>25400</xdr:rowOff>
    </xdr:to>
    <xdr:sp macro="" textlink="">
      <xdr:nvSpPr>
        <xdr:cNvPr id="8" name="TextBox 7"/>
        <xdr:cNvSpPr txBox="1"/>
      </xdr:nvSpPr>
      <xdr:spPr>
        <a:xfrm>
          <a:off x="495300" y="9048750"/>
          <a:ext cx="2486025" cy="596900"/>
        </a:xfrm>
        <a:prstGeom prst="rect">
          <a:avLst/>
        </a:prstGeom>
        <a:solidFill>
          <a:srgbClr val="F9FFDB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400" b="0" baseline="0">
              <a:solidFill>
                <a:srgbClr val="2A3D52"/>
              </a:solidFill>
            </a:rPr>
            <a:t>Your </a:t>
          </a:r>
          <a:r>
            <a:rPr lang="en-US" sz="1400" b="1" baseline="0">
              <a:solidFill>
                <a:srgbClr val="2A3D52"/>
              </a:solidFill>
            </a:rPr>
            <a:t>year-to-date totals </a:t>
          </a:r>
          <a:r>
            <a:rPr lang="en-US" sz="1400" b="0" baseline="0">
              <a:solidFill>
                <a:srgbClr val="2A3D52"/>
              </a:solidFill>
            </a:rPr>
            <a:t>will automatically populate here.</a:t>
          </a:r>
          <a:endParaRPr lang="en-US" sz="1200" b="0" baseline="0">
            <a:solidFill>
              <a:srgbClr val="2A3D52"/>
            </a:solidFill>
          </a:endParaRPr>
        </a:p>
      </xdr:txBody>
    </xdr:sp>
    <xdr:clientData/>
  </xdr:twoCellAnchor>
  <xdr:twoCellAnchor>
    <xdr:from>
      <xdr:col>0</xdr:col>
      <xdr:colOff>1955800</xdr:colOff>
      <xdr:row>30</xdr:row>
      <xdr:rowOff>50800</xdr:rowOff>
    </xdr:from>
    <xdr:to>
      <xdr:col>0</xdr:col>
      <xdr:colOff>3365500</xdr:colOff>
      <xdr:row>34</xdr:row>
      <xdr:rowOff>0</xdr:rowOff>
    </xdr:to>
    <xdr:cxnSp macro="">
      <xdr:nvCxnSpPr>
        <xdr:cNvPr id="9" name="Straight Arrow Connector 23"/>
        <xdr:cNvCxnSpPr>
          <a:cxnSpLocks noChangeShapeType="1"/>
          <a:stCxn id="8" idx="0"/>
        </xdr:cNvCxnSpPr>
      </xdr:nvCxnSpPr>
      <xdr:spPr bwMode="auto">
        <a:xfrm flipV="1">
          <a:off x="1955800" y="8223250"/>
          <a:ext cx="1028700" cy="825500"/>
        </a:xfrm>
        <a:prstGeom prst="straightConnector1">
          <a:avLst/>
        </a:prstGeom>
        <a:noFill/>
        <a:ln w="25400">
          <a:solidFill>
            <a:srgbClr val="4F81BD"/>
          </a:solidFill>
          <a:round/>
          <a:headEnd/>
          <a:tailEnd type="arrow" w="med" len="med"/>
        </a:ln>
        <a:effectLst>
          <a:outerShdw blurRad="40000" dist="20000" dir="5400000" rotWithShape="0">
            <a:srgbClr val="000000">
              <a:alpha val="37999"/>
            </a:srgbClr>
          </a:outer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457200</xdr:colOff>
      <xdr:row>1</xdr:row>
      <xdr:rowOff>241300</xdr:rowOff>
    </xdr:from>
    <xdr:to>
      <xdr:col>0</xdr:col>
      <xdr:colOff>3352800</xdr:colOff>
      <xdr:row>2</xdr:row>
      <xdr:rowOff>546100</xdr:rowOff>
    </xdr:to>
    <xdr:sp macro="" textlink="">
      <xdr:nvSpPr>
        <xdr:cNvPr id="2" name="TextBox 1"/>
        <xdr:cNvSpPr txBox="1"/>
      </xdr:nvSpPr>
      <xdr:spPr>
        <a:xfrm>
          <a:off x="457200" y="831850"/>
          <a:ext cx="2686050" cy="581025"/>
        </a:xfrm>
        <a:prstGeom prst="rect">
          <a:avLst/>
        </a:prstGeom>
        <a:solidFill>
          <a:srgbClr val="F9FFDB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400" b="0" baseline="0">
              <a:solidFill>
                <a:srgbClr val="2A3D52"/>
              </a:solidFill>
            </a:rPr>
            <a:t>Fill in your </a:t>
          </a:r>
          <a:r>
            <a:rPr lang="en-US" sz="1400" b="1" baseline="0">
              <a:solidFill>
                <a:srgbClr val="2A3D52"/>
              </a:solidFill>
            </a:rPr>
            <a:t>projected expenses </a:t>
          </a:r>
          <a:r>
            <a:rPr lang="en-US" sz="1400" b="0" baseline="0">
              <a:solidFill>
                <a:srgbClr val="2A3D52"/>
              </a:solidFill>
            </a:rPr>
            <a:t>here. </a:t>
          </a:r>
        </a:p>
        <a:p>
          <a:pPr algn="l"/>
          <a:r>
            <a:rPr lang="en-US" sz="1200" b="0" baseline="0">
              <a:solidFill>
                <a:srgbClr val="2A3D52"/>
              </a:solidFill>
            </a:rPr>
            <a:t>(Those "100" entries are placeholders.)</a:t>
          </a:r>
        </a:p>
      </xdr:txBody>
    </xdr:sp>
    <xdr:clientData/>
  </xdr:twoCellAnchor>
  <xdr:twoCellAnchor>
    <xdr:from>
      <xdr:col>0</xdr:col>
      <xdr:colOff>3352800</xdr:colOff>
      <xdr:row>2</xdr:row>
      <xdr:rowOff>254000</xdr:rowOff>
    </xdr:from>
    <xdr:to>
      <xdr:col>1</xdr:col>
      <xdr:colOff>469900</xdr:colOff>
      <xdr:row>4</xdr:row>
      <xdr:rowOff>177800</xdr:rowOff>
    </xdr:to>
    <xdr:cxnSp macro="">
      <xdr:nvCxnSpPr>
        <xdr:cNvPr id="3" name="Straight Arrow Connector 3"/>
        <xdr:cNvCxnSpPr>
          <a:cxnSpLocks noChangeShapeType="1"/>
          <a:stCxn id="2" idx="3"/>
        </xdr:cNvCxnSpPr>
      </xdr:nvCxnSpPr>
      <xdr:spPr bwMode="auto">
        <a:xfrm>
          <a:off x="3143250" y="1120775"/>
          <a:ext cx="469900" cy="847725"/>
        </a:xfrm>
        <a:prstGeom prst="straightConnector1">
          <a:avLst/>
        </a:prstGeom>
        <a:noFill/>
        <a:ln w="25400">
          <a:solidFill>
            <a:srgbClr val="4F81BD"/>
          </a:solidFill>
          <a:round/>
          <a:headEnd/>
          <a:tailEnd type="arrow" w="med" len="med"/>
        </a:ln>
        <a:effectLst>
          <a:outerShdw blurRad="40000" dist="20000" dir="5400000" rotWithShape="0">
            <a:srgbClr val="000000">
              <a:alpha val="37999"/>
            </a:srgbClr>
          </a:outer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</xdr:col>
      <xdr:colOff>203200</xdr:colOff>
      <xdr:row>1</xdr:row>
      <xdr:rowOff>266700</xdr:rowOff>
    </xdr:from>
    <xdr:to>
      <xdr:col>6</xdr:col>
      <xdr:colOff>584200</xdr:colOff>
      <xdr:row>2</xdr:row>
      <xdr:rowOff>546100</xdr:rowOff>
    </xdr:to>
    <xdr:sp macro="" textlink="">
      <xdr:nvSpPr>
        <xdr:cNvPr id="4" name="TextBox 3"/>
        <xdr:cNvSpPr txBox="1"/>
      </xdr:nvSpPr>
      <xdr:spPr>
        <a:xfrm>
          <a:off x="5003800" y="857250"/>
          <a:ext cx="2867025" cy="555625"/>
        </a:xfrm>
        <a:prstGeom prst="rect">
          <a:avLst/>
        </a:prstGeom>
        <a:solidFill>
          <a:srgbClr val="F9FFDB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400" b="0" baseline="0">
              <a:solidFill>
                <a:srgbClr val="2A3D52"/>
              </a:solidFill>
            </a:rPr>
            <a:t>Fill in your </a:t>
          </a:r>
          <a:r>
            <a:rPr lang="en-US" sz="1400" b="1" baseline="0">
              <a:solidFill>
                <a:srgbClr val="2A3D52"/>
              </a:solidFill>
            </a:rPr>
            <a:t>actual expenses </a:t>
          </a:r>
          <a:r>
            <a:rPr lang="en-US" sz="1400" b="0" baseline="0">
              <a:solidFill>
                <a:srgbClr val="2A3D52"/>
              </a:solidFill>
            </a:rPr>
            <a:t>here. </a:t>
          </a:r>
          <a:r>
            <a:rPr lang="en-US" sz="1200" b="0" baseline="0">
              <a:solidFill>
                <a:srgbClr val="2A3D52"/>
              </a:solidFill>
            </a:rPr>
            <a:t>(Those "100" entries are placeholders.)</a:t>
          </a:r>
        </a:p>
      </xdr:txBody>
    </xdr:sp>
    <xdr:clientData/>
  </xdr:twoCellAnchor>
  <xdr:twoCellAnchor>
    <xdr:from>
      <xdr:col>2</xdr:col>
      <xdr:colOff>381000</xdr:colOff>
      <xdr:row>2</xdr:row>
      <xdr:rowOff>266700</xdr:rowOff>
    </xdr:from>
    <xdr:to>
      <xdr:col>3</xdr:col>
      <xdr:colOff>203200</xdr:colOff>
      <xdr:row>4</xdr:row>
      <xdr:rowOff>215900</xdr:rowOff>
    </xdr:to>
    <xdr:cxnSp macro="">
      <xdr:nvCxnSpPr>
        <xdr:cNvPr id="5" name="Straight Arrow Connector 5"/>
        <xdr:cNvCxnSpPr>
          <a:cxnSpLocks noChangeShapeType="1"/>
          <a:stCxn id="4" idx="1"/>
        </xdr:cNvCxnSpPr>
      </xdr:nvCxnSpPr>
      <xdr:spPr bwMode="auto">
        <a:xfrm flipH="1">
          <a:off x="4352925" y="1133475"/>
          <a:ext cx="650875" cy="873125"/>
        </a:xfrm>
        <a:prstGeom prst="straightConnector1">
          <a:avLst/>
        </a:prstGeom>
        <a:noFill/>
        <a:ln w="25400">
          <a:solidFill>
            <a:srgbClr val="4F81BD"/>
          </a:solidFill>
          <a:round/>
          <a:headEnd/>
          <a:tailEnd type="arrow" w="med" len="med"/>
        </a:ln>
        <a:effectLst>
          <a:outerShdw blurRad="40000" dist="20000" dir="5400000" rotWithShape="0">
            <a:srgbClr val="000000">
              <a:alpha val="37999"/>
            </a:srgbClr>
          </a:outer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</xdr:col>
      <xdr:colOff>533400</xdr:colOff>
      <xdr:row>27</xdr:row>
      <xdr:rowOff>203200</xdr:rowOff>
    </xdr:from>
    <xdr:to>
      <xdr:col>14</xdr:col>
      <xdr:colOff>596900</xdr:colOff>
      <xdr:row>52</xdr:row>
      <xdr:rowOff>25400</xdr:rowOff>
    </xdr:to>
    <xdr:graphicFrame macro="">
      <xdr:nvGraphicFramePr>
        <xdr:cNvPr id="6" name="Chart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495300</xdr:colOff>
      <xdr:row>37</xdr:row>
      <xdr:rowOff>0</xdr:rowOff>
    </xdr:from>
    <xdr:to>
      <xdr:col>1</xdr:col>
      <xdr:colOff>0</xdr:colOff>
      <xdr:row>40</xdr:row>
      <xdr:rowOff>25400</xdr:rowOff>
    </xdr:to>
    <xdr:sp macro="" textlink="">
      <xdr:nvSpPr>
        <xdr:cNvPr id="7" name="TextBox 6"/>
        <xdr:cNvSpPr txBox="1"/>
      </xdr:nvSpPr>
      <xdr:spPr>
        <a:xfrm>
          <a:off x="495300" y="9972675"/>
          <a:ext cx="2647950" cy="596900"/>
        </a:xfrm>
        <a:prstGeom prst="rect">
          <a:avLst/>
        </a:prstGeom>
        <a:solidFill>
          <a:srgbClr val="F9FFDB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400" b="0" baseline="0">
              <a:solidFill>
                <a:srgbClr val="2A3D52"/>
              </a:solidFill>
            </a:rPr>
            <a:t>Your </a:t>
          </a:r>
          <a:r>
            <a:rPr lang="en-US" sz="1400" b="1" baseline="0">
              <a:solidFill>
                <a:srgbClr val="2A3D52"/>
              </a:solidFill>
            </a:rPr>
            <a:t>year-to-date totals </a:t>
          </a:r>
          <a:r>
            <a:rPr lang="en-US" sz="1400" b="0" baseline="0">
              <a:solidFill>
                <a:srgbClr val="2A3D52"/>
              </a:solidFill>
            </a:rPr>
            <a:t>will automatically populate here.</a:t>
          </a:r>
          <a:endParaRPr lang="en-US" sz="1200" b="0" baseline="0">
            <a:solidFill>
              <a:srgbClr val="2A3D52"/>
            </a:solidFill>
          </a:endParaRPr>
        </a:p>
      </xdr:txBody>
    </xdr:sp>
    <xdr:clientData/>
  </xdr:twoCellAnchor>
  <xdr:twoCellAnchor>
    <xdr:from>
      <xdr:col>0</xdr:col>
      <xdr:colOff>1955800</xdr:colOff>
      <xdr:row>33</xdr:row>
      <xdr:rowOff>50800</xdr:rowOff>
    </xdr:from>
    <xdr:to>
      <xdr:col>0</xdr:col>
      <xdr:colOff>3365500</xdr:colOff>
      <xdr:row>37</xdr:row>
      <xdr:rowOff>0</xdr:rowOff>
    </xdr:to>
    <xdr:cxnSp macro="">
      <xdr:nvCxnSpPr>
        <xdr:cNvPr id="8" name="Straight Arrow Connector 23"/>
        <xdr:cNvCxnSpPr>
          <a:cxnSpLocks noChangeShapeType="1"/>
          <a:stCxn id="7" idx="0"/>
        </xdr:cNvCxnSpPr>
      </xdr:nvCxnSpPr>
      <xdr:spPr bwMode="auto">
        <a:xfrm flipV="1">
          <a:off x="1955800" y="9147175"/>
          <a:ext cx="1190625" cy="825500"/>
        </a:xfrm>
        <a:prstGeom prst="straightConnector1">
          <a:avLst/>
        </a:prstGeom>
        <a:noFill/>
        <a:ln w="25400">
          <a:solidFill>
            <a:srgbClr val="4F81BD"/>
          </a:solidFill>
          <a:round/>
          <a:headEnd/>
          <a:tailEnd type="arrow" w="med" len="med"/>
        </a:ln>
        <a:effectLst>
          <a:outerShdw blurRad="40000" dist="20000" dir="5400000" rotWithShape="0">
            <a:srgbClr val="000000">
              <a:alpha val="37999"/>
            </a:srgbClr>
          </a:outer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950676</xdr:colOff>
      <xdr:row>0</xdr:row>
      <xdr:rowOff>101600</xdr:rowOff>
    </xdr:from>
    <xdr:to>
      <xdr:col>4</xdr:col>
      <xdr:colOff>320930</xdr:colOff>
      <xdr:row>1</xdr:row>
      <xdr:rowOff>0</xdr:rowOff>
    </xdr:to>
    <xdr:pic>
      <xdr:nvPicPr>
        <xdr:cNvPr id="2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36851" y="101600"/>
          <a:ext cx="1151429" cy="488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457200</xdr:colOff>
      <xdr:row>1</xdr:row>
      <xdr:rowOff>241300</xdr:rowOff>
    </xdr:from>
    <xdr:to>
      <xdr:col>0</xdr:col>
      <xdr:colOff>3352800</xdr:colOff>
      <xdr:row>2</xdr:row>
      <xdr:rowOff>546100</xdr:rowOff>
    </xdr:to>
    <xdr:sp macro="" textlink="">
      <xdr:nvSpPr>
        <xdr:cNvPr id="3" name="TextBox 2"/>
        <xdr:cNvSpPr txBox="1"/>
      </xdr:nvSpPr>
      <xdr:spPr>
        <a:xfrm>
          <a:off x="457200" y="831850"/>
          <a:ext cx="2524125" cy="581025"/>
        </a:xfrm>
        <a:prstGeom prst="rect">
          <a:avLst/>
        </a:prstGeom>
        <a:solidFill>
          <a:srgbClr val="F9FFDB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400" b="0" baseline="0">
              <a:solidFill>
                <a:srgbClr val="2A3D52"/>
              </a:solidFill>
            </a:rPr>
            <a:t>Fill in your </a:t>
          </a:r>
          <a:r>
            <a:rPr lang="en-US" sz="1400" b="1" baseline="0">
              <a:solidFill>
                <a:srgbClr val="2A3D52"/>
              </a:solidFill>
            </a:rPr>
            <a:t>projected expenses </a:t>
          </a:r>
          <a:r>
            <a:rPr lang="en-US" sz="1400" b="0" baseline="0">
              <a:solidFill>
                <a:srgbClr val="2A3D52"/>
              </a:solidFill>
            </a:rPr>
            <a:t>here. </a:t>
          </a:r>
        </a:p>
        <a:p>
          <a:pPr algn="l"/>
          <a:r>
            <a:rPr lang="en-US" sz="1200" b="0" baseline="0">
              <a:solidFill>
                <a:srgbClr val="2A3D52"/>
              </a:solidFill>
            </a:rPr>
            <a:t>(Those "€100" entries are placeholders.)</a:t>
          </a:r>
        </a:p>
      </xdr:txBody>
    </xdr:sp>
    <xdr:clientData/>
  </xdr:twoCellAnchor>
  <xdr:twoCellAnchor>
    <xdr:from>
      <xdr:col>0</xdr:col>
      <xdr:colOff>3352800</xdr:colOff>
      <xdr:row>2</xdr:row>
      <xdr:rowOff>254000</xdr:rowOff>
    </xdr:from>
    <xdr:to>
      <xdr:col>1</xdr:col>
      <xdr:colOff>469900</xdr:colOff>
      <xdr:row>4</xdr:row>
      <xdr:rowOff>177800</xdr:rowOff>
    </xdr:to>
    <xdr:cxnSp macro="">
      <xdr:nvCxnSpPr>
        <xdr:cNvPr id="4" name="Straight Arrow Connector 3"/>
        <xdr:cNvCxnSpPr>
          <a:cxnSpLocks noChangeShapeType="1"/>
          <a:stCxn id="3" idx="3"/>
        </xdr:cNvCxnSpPr>
      </xdr:nvCxnSpPr>
      <xdr:spPr bwMode="auto">
        <a:xfrm>
          <a:off x="2981325" y="1120775"/>
          <a:ext cx="469900" cy="847725"/>
        </a:xfrm>
        <a:prstGeom prst="straightConnector1">
          <a:avLst/>
        </a:prstGeom>
        <a:noFill/>
        <a:ln w="25400">
          <a:solidFill>
            <a:srgbClr val="4F81BD"/>
          </a:solidFill>
          <a:round/>
          <a:headEnd/>
          <a:tailEnd type="arrow" w="med" len="med"/>
        </a:ln>
        <a:effectLst>
          <a:outerShdw blurRad="40000" dist="20000" dir="5400000" rotWithShape="0">
            <a:srgbClr val="000000">
              <a:alpha val="37999"/>
            </a:srgbClr>
          </a:outer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</xdr:col>
      <xdr:colOff>203200</xdr:colOff>
      <xdr:row>1</xdr:row>
      <xdr:rowOff>266700</xdr:rowOff>
    </xdr:from>
    <xdr:to>
      <xdr:col>6</xdr:col>
      <xdr:colOff>584200</xdr:colOff>
      <xdr:row>2</xdr:row>
      <xdr:rowOff>546100</xdr:rowOff>
    </xdr:to>
    <xdr:sp macro="" textlink="">
      <xdr:nvSpPr>
        <xdr:cNvPr id="5" name="TextBox 4"/>
        <xdr:cNvSpPr txBox="1"/>
      </xdr:nvSpPr>
      <xdr:spPr>
        <a:xfrm>
          <a:off x="4841875" y="857250"/>
          <a:ext cx="2867025" cy="555625"/>
        </a:xfrm>
        <a:prstGeom prst="rect">
          <a:avLst/>
        </a:prstGeom>
        <a:solidFill>
          <a:srgbClr val="F9FFDB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400" b="0" baseline="0">
              <a:solidFill>
                <a:srgbClr val="2A3D52"/>
              </a:solidFill>
            </a:rPr>
            <a:t>Fill in your </a:t>
          </a:r>
          <a:r>
            <a:rPr lang="en-US" sz="1400" b="1" baseline="0">
              <a:solidFill>
                <a:srgbClr val="2A3D52"/>
              </a:solidFill>
            </a:rPr>
            <a:t>actual expenses </a:t>
          </a:r>
          <a:r>
            <a:rPr lang="en-US" sz="1400" b="0" baseline="0">
              <a:solidFill>
                <a:srgbClr val="2A3D52"/>
              </a:solidFill>
            </a:rPr>
            <a:t>here. </a:t>
          </a:r>
          <a:r>
            <a:rPr lang="en-US" sz="1200" b="0" baseline="0">
              <a:solidFill>
                <a:srgbClr val="2A3D52"/>
              </a:solidFill>
            </a:rPr>
            <a:t>(Those "€100" entries are placeholders.)</a:t>
          </a:r>
        </a:p>
      </xdr:txBody>
    </xdr:sp>
    <xdr:clientData/>
  </xdr:twoCellAnchor>
  <xdr:twoCellAnchor>
    <xdr:from>
      <xdr:col>2</xdr:col>
      <xdr:colOff>381000</xdr:colOff>
      <xdr:row>2</xdr:row>
      <xdr:rowOff>266700</xdr:rowOff>
    </xdr:from>
    <xdr:to>
      <xdr:col>3</xdr:col>
      <xdr:colOff>203200</xdr:colOff>
      <xdr:row>4</xdr:row>
      <xdr:rowOff>215900</xdr:rowOff>
    </xdr:to>
    <xdr:cxnSp macro="">
      <xdr:nvCxnSpPr>
        <xdr:cNvPr id="6" name="Straight Arrow Connector 5"/>
        <xdr:cNvCxnSpPr>
          <a:cxnSpLocks noChangeShapeType="1"/>
          <a:stCxn id="5" idx="1"/>
        </xdr:cNvCxnSpPr>
      </xdr:nvCxnSpPr>
      <xdr:spPr bwMode="auto">
        <a:xfrm flipH="1">
          <a:off x="4191000" y="1133475"/>
          <a:ext cx="650875" cy="873125"/>
        </a:xfrm>
        <a:prstGeom prst="straightConnector1">
          <a:avLst/>
        </a:prstGeom>
        <a:noFill/>
        <a:ln w="25400">
          <a:solidFill>
            <a:srgbClr val="4F81BD"/>
          </a:solidFill>
          <a:round/>
          <a:headEnd/>
          <a:tailEnd type="arrow" w="med" len="med"/>
        </a:ln>
        <a:effectLst>
          <a:outerShdw blurRad="40000" dist="20000" dir="5400000" rotWithShape="0">
            <a:srgbClr val="000000">
              <a:alpha val="37999"/>
            </a:srgbClr>
          </a:outer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</xdr:col>
      <xdr:colOff>533400</xdr:colOff>
      <xdr:row>27</xdr:row>
      <xdr:rowOff>203200</xdr:rowOff>
    </xdr:from>
    <xdr:to>
      <xdr:col>14</xdr:col>
      <xdr:colOff>596900</xdr:colOff>
      <xdr:row>53</xdr:row>
      <xdr:rowOff>25400</xdr:rowOff>
    </xdr:to>
    <xdr:graphicFrame macro="">
      <xdr:nvGraphicFramePr>
        <xdr:cNvPr id="7" name="Chart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495300</xdr:colOff>
      <xdr:row>38</xdr:row>
      <xdr:rowOff>0</xdr:rowOff>
    </xdr:from>
    <xdr:to>
      <xdr:col>1</xdr:col>
      <xdr:colOff>0</xdr:colOff>
      <xdr:row>41</xdr:row>
      <xdr:rowOff>25400</xdr:rowOff>
    </xdr:to>
    <xdr:sp macro="" textlink="">
      <xdr:nvSpPr>
        <xdr:cNvPr id="8" name="TextBox 7"/>
        <xdr:cNvSpPr txBox="1"/>
      </xdr:nvSpPr>
      <xdr:spPr>
        <a:xfrm>
          <a:off x="495300" y="10210800"/>
          <a:ext cx="2486025" cy="596900"/>
        </a:xfrm>
        <a:prstGeom prst="rect">
          <a:avLst/>
        </a:prstGeom>
        <a:solidFill>
          <a:srgbClr val="F9FFDB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400" b="0" baseline="0">
              <a:solidFill>
                <a:srgbClr val="2A3D52"/>
              </a:solidFill>
            </a:rPr>
            <a:t>Your </a:t>
          </a:r>
          <a:r>
            <a:rPr lang="en-US" sz="1400" b="1" baseline="0">
              <a:solidFill>
                <a:srgbClr val="2A3D52"/>
              </a:solidFill>
            </a:rPr>
            <a:t>year-to-date totals </a:t>
          </a:r>
          <a:r>
            <a:rPr lang="en-US" sz="1400" b="0" baseline="0">
              <a:solidFill>
                <a:srgbClr val="2A3D52"/>
              </a:solidFill>
            </a:rPr>
            <a:t>will automatically populate here.</a:t>
          </a:r>
          <a:endParaRPr lang="en-US" sz="1200" b="0" baseline="0">
            <a:solidFill>
              <a:srgbClr val="2A3D52"/>
            </a:solidFill>
          </a:endParaRPr>
        </a:p>
      </xdr:txBody>
    </xdr:sp>
    <xdr:clientData/>
  </xdr:twoCellAnchor>
  <xdr:twoCellAnchor>
    <xdr:from>
      <xdr:col>0</xdr:col>
      <xdr:colOff>1955800</xdr:colOff>
      <xdr:row>34</xdr:row>
      <xdr:rowOff>50800</xdr:rowOff>
    </xdr:from>
    <xdr:to>
      <xdr:col>0</xdr:col>
      <xdr:colOff>3365500</xdr:colOff>
      <xdr:row>38</xdr:row>
      <xdr:rowOff>0</xdr:rowOff>
    </xdr:to>
    <xdr:cxnSp macro="">
      <xdr:nvCxnSpPr>
        <xdr:cNvPr id="9" name="Straight Arrow Connector 23"/>
        <xdr:cNvCxnSpPr>
          <a:cxnSpLocks noChangeShapeType="1"/>
          <a:stCxn id="8" idx="0"/>
        </xdr:cNvCxnSpPr>
      </xdr:nvCxnSpPr>
      <xdr:spPr bwMode="auto">
        <a:xfrm flipV="1">
          <a:off x="1955800" y="9385300"/>
          <a:ext cx="1028700" cy="825500"/>
        </a:xfrm>
        <a:prstGeom prst="straightConnector1">
          <a:avLst/>
        </a:prstGeom>
        <a:noFill/>
        <a:ln w="25400">
          <a:solidFill>
            <a:srgbClr val="4F81BD"/>
          </a:solidFill>
          <a:round/>
          <a:headEnd/>
          <a:tailEnd type="arrow" w="med" len="med"/>
        </a:ln>
        <a:effectLst>
          <a:outerShdw blurRad="40000" dist="20000" dir="5400000" rotWithShape="0">
            <a:srgbClr val="000000">
              <a:alpha val="37999"/>
            </a:srgbClr>
          </a:outer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457200</xdr:colOff>
      <xdr:row>1</xdr:row>
      <xdr:rowOff>228600</xdr:rowOff>
    </xdr:from>
    <xdr:to>
      <xdr:col>0</xdr:col>
      <xdr:colOff>3352800</xdr:colOff>
      <xdr:row>2</xdr:row>
      <xdr:rowOff>533400</xdr:rowOff>
    </xdr:to>
    <xdr:sp macro="" textlink="">
      <xdr:nvSpPr>
        <xdr:cNvPr id="2" name="TextBox 1"/>
        <xdr:cNvSpPr txBox="1"/>
      </xdr:nvSpPr>
      <xdr:spPr>
        <a:xfrm>
          <a:off x="457200" y="819150"/>
          <a:ext cx="2743200" cy="581025"/>
        </a:xfrm>
        <a:prstGeom prst="rect">
          <a:avLst/>
        </a:prstGeom>
        <a:solidFill>
          <a:srgbClr val="F9FFDB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400" b="0" baseline="0">
              <a:solidFill>
                <a:srgbClr val="2A3D52"/>
              </a:solidFill>
            </a:rPr>
            <a:t>Fill in your </a:t>
          </a:r>
          <a:r>
            <a:rPr lang="en-US" sz="1400" b="1" baseline="0">
              <a:solidFill>
                <a:srgbClr val="2A3D52"/>
              </a:solidFill>
            </a:rPr>
            <a:t>projected expenses </a:t>
          </a:r>
          <a:r>
            <a:rPr lang="en-US" sz="1400" b="0" baseline="0">
              <a:solidFill>
                <a:srgbClr val="2A3D52"/>
              </a:solidFill>
            </a:rPr>
            <a:t>here. </a:t>
          </a:r>
        </a:p>
        <a:p>
          <a:pPr algn="l"/>
          <a:r>
            <a:rPr lang="en-US" sz="1200" b="0" baseline="0">
              <a:solidFill>
                <a:srgbClr val="2A3D52"/>
              </a:solidFill>
            </a:rPr>
            <a:t>(Those "100" entries are placeholders.)</a:t>
          </a:r>
        </a:p>
      </xdr:txBody>
    </xdr:sp>
    <xdr:clientData/>
  </xdr:twoCellAnchor>
  <xdr:twoCellAnchor>
    <xdr:from>
      <xdr:col>0</xdr:col>
      <xdr:colOff>3352800</xdr:colOff>
      <xdr:row>2</xdr:row>
      <xdr:rowOff>241300</xdr:rowOff>
    </xdr:from>
    <xdr:to>
      <xdr:col>1</xdr:col>
      <xdr:colOff>469900</xdr:colOff>
      <xdr:row>4</xdr:row>
      <xdr:rowOff>165100</xdr:rowOff>
    </xdr:to>
    <xdr:cxnSp macro="">
      <xdr:nvCxnSpPr>
        <xdr:cNvPr id="3" name="Straight Arrow Connector 3"/>
        <xdr:cNvCxnSpPr>
          <a:cxnSpLocks noChangeShapeType="1"/>
          <a:stCxn id="2" idx="3"/>
        </xdr:cNvCxnSpPr>
      </xdr:nvCxnSpPr>
      <xdr:spPr bwMode="auto">
        <a:xfrm>
          <a:off x="3200400" y="1108075"/>
          <a:ext cx="469900" cy="847725"/>
        </a:xfrm>
        <a:prstGeom prst="straightConnector1">
          <a:avLst/>
        </a:prstGeom>
        <a:noFill/>
        <a:ln w="25400">
          <a:solidFill>
            <a:srgbClr val="4F81BD"/>
          </a:solidFill>
          <a:round/>
          <a:headEnd/>
          <a:tailEnd type="arrow" w="med" len="med"/>
        </a:ln>
        <a:effectLst>
          <a:outerShdw blurRad="40000" dist="20000" dir="5400000" rotWithShape="0">
            <a:srgbClr val="000000">
              <a:alpha val="37999"/>
            </a:srgbClr>
          </a:outer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</xdr:col>
      <xdr:colOff>203200</xdr:colOff>
      <xdr:row>1</xdr:row>
      <xdr:rowOff>254000</xdr:rowOff>
    </xdr:from>
    <xdr:to>
      <xdr:col>6</xdr:col>
      <xdr:colOff>584200</xdr:colOff>
      <xdr:row>2</xdr:row>
      <xdr:rowOff>533400</xdr:rowOff>
    </xdr:to>
    <xdr:sp macro="" textlink="">
      <xdr:nvSpPr>
        <xdr:cNvPr id="4" name="TextBox 3"/>
        <xdr:cNvSpPr txBox="1"/>
      </xdr:nvSpPr>
      <xdr:spPr>
        <a:xfrm>
          <a:off x="5099050" y="844550"/>
          <a:ext cx="2867025" cy="555625"/>
        </a:xfrm>
        <a:prstGeom prst="rect">
          <a:avLst/>
        </a:prstGeom>
        <a:solidFill>
          <a:srgbClr val="F9FFDB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400" b="0" baseline="0">
              <a:solidFill>
                <a:srgbClr val="2A3D52"/>
              </a:solidFill>
            </a:rPr>
            <a:t>Fill in your </a:t>
          </a:r>
          <a:r>
            <a:rPr lang="en-US" sz="1400" b="1" baseline="0">
              <a:solidFill>
                <a:srgbClr val="2A3D52"/>
              </a:solidFill>
            </a:rPr>
            <a:t>actual expenses </a:t>
          </a:r>
          <a:r>
            <a:rPr lang="en-US" sz="1400" b="0" baseline="0">
              <a:solidFill>
                <a:srgbClr val="2A3D52"/>
              </a:solidFill>
            </a:rPr>
            <a:t>here. </a:t>
          </a:r>
          <a:r>
            <a:rPr lang="en-US" sz="1200" b="0" baseline="0">
              <a:solidFill>
                <a:srgbClr val="2A3D52"/>
              </a:solidFill>
            </a:rPr>
            <a:t>(Those "100" entries are placeholders.)</a:t>
          </a:r>
        </a:p>
      </xdr:txBody>
    </xdr:sp>
    <xdr:clientData/>
  </xdr:twoCellAnchor>
  <xdr:twoCellAnchor>
    <xdr:from>
      <xdr:col>2</xdr:col>
      <xdr:colOff>381000</xdr:colOff>
      <xdr:row>2</xdr:row>
      <xdr:rowOff>254000</xdr:rowOff>
    </xdr:from>
    <xdr:to>
      <xdr:col>3</xdr:col>
      <xdr:colOff>203200</xdr:colOff>
      <xdr:row>4</xdr:row>
      <xdr:rowOff>203200</xdr:rowOff>
    </xdr:to>
    <xdr:cxnSp macro="">
      <xdr:nvCxnSpPr>
        <xdr:cNvPr id="5" name="Straight Arrow Connector 5"/>
        <xdr:cNvCxnSpPr>
          <a:cxnSpLocks noChangeShapeType="1"/>
          <a:stCxn id="4" idx="1"/>
        </xdr:cNvCxnSpPr>
      </xdr:nvCxnSpPr>
      <xdr:spPr bwMode="auto">
        <a:xfrm flipH="1">
          <a:off x="4429125" y="1120775"/>
          <a:ext cx="669925" cy="873125"/>
        </a:xfrm>
        <a:prstGeom prst="straightConnector1">
          <a:avLst/>
        </a:prstGeom>
        <a:noFill/>
        <a:ln w="25400">
          <a:solidFill>
            <a:srgbClr val="4F81BD"/>
          </a:solidFill>
          <a:round/>
          <a:headEnd/>
          <a:tailEnd type="arrow" w="med" len="med"/>
        </a:ln>
        <a:effectLst>
          <a:outerShdw blurRad="40000" dist="20000" dir="5400000" rotWithShape="0">
            <a:srgbClr val="000000">
              <a:alpha val="37999"/>
            </a:srgbClr>
          </a:outer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</xdr:col>
      <xdr:colOff>533400</xdr:colOff>
      <xdr:row>30</xdr:row>
      <xdr:rowOff>203200</xdr:rowOff>
    </xdr:from>
    <xdr:to>
      <xdr:col>14</xdr:col>
      <xdr:colOff>596900</xdr:colOff>
      <xdr:row>56</xdr:row>
      <xdr:rowOff>25400</xdr:rowOff>
    </xdr:to>
    <xdr:graphicFrame macro="">
      <xdr:nvGraphicFramePr>
        <xdr:cNvPr id="6" name="Chart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495300</xdr:colOff>
      <xdr:row>41</xdr:row>
      <xdr:rowOff>0</xdr:rowOff>
    </xdr:from>
    <xdr:to>
      <xdr:col>1</xdr:col>
      <xdr:colOff>0</xdr:colOff>
      <xdr:row>44</xdr:row>
      <xdr:rowOff>25400</xdr:rowOff>
    </xdr:to>
    <xdr:sp macro="" textlink="">
      <xdr:nvSpPr>
        <xdr:cNvPr id="7" name="TextBox 6"/>
        <xdr:cNvSpPr txBox="1"/>
      </xdr:nvSpPr>
      <xdr:spPr>
        <a:xfrm>
          <a:off x="495300" y="10925175"/>
          <a:ext cx="2705100" cy="596900"/>
        </a:xfrm>
        <a:prstGeom prst="rect">
          <a:avLst/>
        </a:prstGeom>
        <a:solidFill>
          <a:srgbClr val="F9FFDB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400" b="0" baseline="0">
              <a:solidFill>
                <a:srgbClr val="2A3D52"/>
              </a:solidFill>
            </a:rPr>
            <a:t>Your </a:t>
          </a:r>
          <a:r>
            <a:rPr lang="en-US" sz="1400" b="1" baseline="0">
              <a:solidFill>
                <a:srgbClr val="2A3D52"/>
              </a:solidFill>
            </a:rPr>
            <a:t>year-to-date totals </a:t>
          </a:r>
          <a:r>
            <a:rPr lang="en-US" sz="1400" b="0" baseline="0">
              <a:solidFill>
                <a:srgbClr val="2A3D52"/>
              </a:solidFill>
            </a:rPr>
            <a:t>will automatically populate here.</a:t>
          </a:r>
          <a:endParaRPr lang="en-US" sz="1200" b="0" baseline="0">
            <a:solidFill>
              <a:srgbClr val="2A3D52"/>
            </a:solidFill>
          </a:endParaRPr>
        </a:p>
      </xdr:txBody>
    </xdr:sp>
    <xdr:clientData/>
  </xdr:twoCellAnchor>
  <xdr:twoCellAnchor>
    <xdr:from>
      <xdr:col>0</xdr:col>
      <xdr:colOff>1955800</xdr:colOff>
      <xdr:row>37</xdr:row>
      <xdr:rowOff>50800</xdr:rowOff>
    </xdr:from>
    <xdr:to>
      <xdr:col>0</xdr:col>
      <xdr:colOff>3365500</xdr:colOff>
      <xdr:row>41</xdr:row>
      <xdr:rowOff>0</xdr:rowOff>
    </xdr:to>
    <xdr:cxnSp macro="">
      <xdr:nvCxnSpPr>
        <xdr:cNvPr id="8" name="Straight Arrow Connector 23"/>
        <xdr:cNvCxnSpPr>
          <a:cxnSpLocks noChangeShapeType="1"/>
          <a:stCxn id="7" idx="0"/>
        </xdr:cNvCxnSpPr>
      </xdr:nvCxnSpPr>
      <xdr:spPr bwMode="auto">
        <a:xfrm flipV="1">
          <a:off x="1955800" y="10099675"/>
          <a:ext cx="1247775" cy="825500"/>
        </a:xfrm>
        <a:prstGeom prst="straightConnector1">
          <a:avLst/>
        </a:prstGeom>
        <a:noFill/>
        <a:ln w="25400">
          <a:solidFill>
            <a:srgbClr val="4F81BD"/>
          </a:solidFill>
          <a:round/>
          <a:headEnd/>
          <a:tailEnd type="arrow" w="med" len="med"/>
        </a:ln>
        <a:effectLst>
          <a:outerShdw blurRad="40000" dist="20000" dir="5400000" rotWithShape="0">
            <a:srgbClr val="000000">
              <a:alpha val="37999"/>
            </a:srgbClr>
          </a:outer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457200</xdr:colOff>
      <xdr:row>1</xdr:row>
      <xdr:rowOff>241300</xdr:rowOff>
    </xdr:from>
    <xdr:to>
      <xdr:col>0</xdr:col>
      <xdr:colOff>3352800</xdr:colOff>
      <xdr:row>2</xdr:row>
      <xdr:rowOff>546100</xdr:rowOff>
    </xdr:to>
    <xdr:sp macro="" textlink="">
      <xdr:nvSpPr>
        <xdr:cNvPr id="3" name="TextBox 2"/>
        <xdr:cNvSpPr txBox="1"/>
      </xdr:nvSpPr>
      <xdr:spPr>
        <a:xfrm>
          <a:off x="457200" y="831850"/>
          <a:ext cx="2895600" cy="581025"/>
        </a:xfrm>
        <a:prstGeom prst="rect">
          <a:avLst/>
        </a:prstGeom>
        <a:solidFill>
          <a:srgbClr val="F9FFDB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400" b="0" baseline="0">
              <a:solidFill>
                <a:srgbClr val="2A3D52"/>
              </a:solidFill>
            </a:rPr>
            <a:t>Fill in your </a:t>
          </a:r>
          <a:r>
            <a:rPr lang="en-US" sz="1400" b="1" baseline="0">
              <a:solidFill>
                <a:srgbClr val="2A3D52"/>
              </a:solidFill>
            </a:rPr>
            <a:t>projected expenses </a:t>
          </a:r>
          <a:r>
            <a:rPr lang="en-US" sz="1400" b="0" baseline="0">
              <a:solidFill>
                <a:srgbClr val="2A3D52"/>
              </a:solidFill>
            </a:rPr>
            <a:t>here. </a:t>
          </a:r>
        </a:p>
        <a:p>
          <a:pPr algn="l"/>
          <a:r>
            <a:rPr lang="en-US" sz="1200" b="0" baseline="0">
              <a:solidFill>
                <a:srgbClr val="2A3D52"/>
              </a:solidFill>
            </a:rPr>
            <a:t>(Those "100" entries are placeholders.)</a:t>
          </a:r>
        </a:p>
      </xdr:txBody>
    </xdr:sp>
    <xdr:clientData/>
  </xdr:twoCellAnchor>
  <xdr:twoCellAnchor>
    <xdr:from>
      <xdr:col>0</xdr:col>
      <xdr:colOff>3352800</xdr:colOff>
      <xdr:row>2</xdr:row>
      <xdr:rowOff>254000</xdr:rowOff>
    </xdr:from>
    <xdr:to>
      <xdr:col>1</xdr:col>
      <xdr:colOff>469900</xdr:colOff>
      <xdr:row>4</xdr:row>
      <xdr:rowOff>177800</xdr:rowOff>
    </xdr:to>
    <xdr:cxnSp macro="">
      <xdr:nvCxnSpPr>
        <xdr:cNvPr id="4" name="Straight Arrow Connector 3"/>
        <xdr:cNvCxnSpPr>
          <a:cxnSpLocks noChangeShapeType="1"/>
          <a:stCxn id="3" idx="3"/>
        </xdr:cNvCxnSpPr>
      </xdr:nvCxnSpPr>
      <xdr:spPr bwMode="auto">
        <a:xfrm>
          <a:off x="3352800" y="1120775"/>
          <a:ext cx="917575" cy="847725"/>
        </a:xfrm>
        <a:prstGeom prst="straightConnector1">
          <a:avLst/>
        </a:prstGeom>
        <a:noFill/>
        <a:ln w="25400">
          <a:solidFill>
            <a:srgbClr val="4F81BD"/>
          </a:solidFill>
          <a:round/>
          <a:headEnd/>
          <a:tailEnd type="arrow" w="med" len="med"/>
        </a:ln>
        <a:effectLst>
          <a:outerShdw blurRad="40000" dist="20000" dir="5400000" rotWithShape="0">
            <a:srgbClr val="000000">
              <a:alpha val="37999"/>
            </a:srgbClr>
          </a:outer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</xdr:col>
      <xdr:colOff>203200</xdr:colOff>
      <xdr:row>1</xdr:row>
      <xdr:rowOff>266700</xdr:rowOff>
    </xdr:from>
    <xdr:to>
      <xdr:col>6</xdr:col>
      <xdr:colOff>584200</xdr:colOff>
      <xdr:row>2</xdr:row>
      <xdr:rowOff>546100</xdr:rowOff>
    </xdr:to>
    <xdr:sp macro="" textlink="">
      <xdr:nvSpPr>
        <xdr:cNvPr id="5" name="TextBox 4"/>
        <xdr:cNvSpPr txBox="1"/>
      </xdr:nvSpPr>
      <xdr:spPr>
        <a:xfrm>
          <a:off x="6061075" y="857250"/>
          <a:ext cx="3467100" cy="555625"/>
        </a:xfrm>
        <a:prstGeom prst="rect">
          <a:avLst/>
        </a:prstGeom>
        <a:solidFill>
          <a:srgbClr val="F9FFDB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400" b="0" baseline="0">
              <a:solidFill>
                <a:srgbClr val="2A3D52"/>
              </a:solidFill>
            </a:rPr>
            <a:t>Fill in your </a:t>
          </a:r>
          <a:r>
            <a:rPr lang="en-US" sz="1400" b="1" baseline="0">
              <a:solidFill>
                <a:srgbClr val="2A3D52"/>
              </a:solidFill>
            </a:rPr>
            <a:t>actual expenses </a:t>
          </a:r>
          <a:r>
            <a:rPr lang="en-US" sz="1400" b="0" baseline="0">
              <a:solidFill>
                <a:srgbClr val="2A3D52"/>
              </a:solidFill>
            </a:rPr>
            <a:t>here. </a:t>
          </a:r>
          <a:r>
            <a:rPr lang="en-US" sz="1200" b="0" baseline="0">
              <a:solidFill>
                <a:srgbClr val="2A3D52"/>
              </a:solidFill>
            </a:rPr>
            <a:t>(Those "100" entries are placeholders.)</a:t>
          </a:r>
        </a:p>
      </xdr:txBody>
    </xdr:sp>
    <xdr:clientData/>
  </xdr:twoCellAnchor>
  <xdr:twoCellAnchor>
    <xdr:from>
      <xdr:col>2</xdr:col>
      <xdr:colOff>381000</xdr:colOff>
      <xdr:row>2</xdr:row>
      <xdr:rowOff>266700</xdr:rowOff>
    </xdr:from>
    <xdr:to>
      <xdr:col>3</xdr:col>
      <xdr:colOff>203200</xdr:colOff>
      <xdr:row>4</xdr:row>
      <xdr:rowOff>215900</xdr:rowOff>
    </xdr:to>
    <xdr:cxnSp macro="">
      <xdr:nvCxnSpPr>
        <xdr:cNvPr id="6" name="Straight Arrow Connector 5"/>
        <xdr:cNvCxnSpPr>
          <a:cxnSpLocks noChangeShapeType="1"/>
          <a:stCxn id="5" idx="1"/>
        </xdr:cNvCxnSpPr>
      </xdr:nvCxnSpPr>
      <xdr:spPr bwMode="auto">
        <a:xfrm flipH="1">
          <a:off x="5210175" y="1133475"/>
          <a:ext cx="850900" cy="873125"/>
        </a:xfrm>
        <a:prstGeom prst="straightConnector1">
          <a:avLst/>
        </a:prstGeom>
        <a:noFill/>
        <a:ln w="25400">
          <a:solidFill>
            <a:srgbClr val="4F81BD"/>
          </a:solidFill>
          <a:round/>
          <a:headEnd/>
          <a:tailEnd type="arrow" w="med" len="med"/>
        </a:ln>
        <a:effectLst>
          <a:outerShdw blurRad="40000" dist="20000" dir="5400000" rotWithShape="0">
            <a:srgbClr val="000000">
              <a:alpha val="37999"/>
            </a:srgbClr>
          </a:outer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</xdr:col>
      <xdr:colOff>533400</xdr:colOff>
      <xdr:row>36</xdr:row>
      <xdr:rowOff>203200</xdr:rowOff>
    </xdr:from>
    <xdr:to>
      <xdr:col>14</xdr:col>
      <xdr:colOff>596900</xdr:colOff>
      <xdr:row>62</xdr:row>
      <xdr:rowOff>25400</xdr:rowOff>
    </xdr:to>
    <xdr:graphicFrame macro="">
      <xdr:nvGraphicFramePr>
        <xdr:cNvPr id="7" name="Chart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495300</xdr:colOff>
      <xdr:row>47</xdr:row>
      <xdr:rowOff>0</xdr:rowOff>
    </xdr:from>
    <xdr:to>
      <xdr:col>1</xdr:col>
      <xdr:colOff>0</xdr:colOff>
      <xdr:row>49</xdr:row>
      <xdr:rowOff>177800</xdr:rowOff>
    </xdr:to>
    <xdr:sp macro="" textlink="">
      <xdr:nvSpPr>
        <xdr:cNvPr id="8" name="TextBox 7"/>
        <xdr:cNvSpPr txBox="1"/>
      </xdr:nvSpPr>
      <xdr:spPr>
        <a:xfrm>
          <a:off x="495300" y="12020550"/>
          <a:ext cx="3305175" cy="558800"/>
        </a:xfrm>
        <a:prstGeom prst="rect">
          <a:avLst/>
        </a:prstGeom>
        <a:solidFill>
          <a:srgbClr val="F9FFDB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400" b="0" baseline="0">
              <a:solidFill>
                <a:srgbClr val="2A3D52"/>
              </a:solidFill>
            </a:rPr>
            <a:t>Your </a:t>
          </a:r>
          <a:r>
            <a:rPr lang="en-US" sz="1400" b="1" baseline="0">
              <a:solidFill>
                <a:srgbClr val="2A3D52"/>
              </a:solidFill>
            </a:rPr>
            <a:t>year-to-date totals </a:t>
          </a:r>
          <a:r>
            <a:rPr lang="en-US" sz="1400" b="0" baseline="0">
              <a:solidFill>
                <a:srgbClr val="2A3D52"/>
              </a:solidFill>
            </a:rPr>
            <a:t>will automatically populate here.</a:t>
          </a:r>
          <a:endParaRPr lang="en-US" sz="1200" b="0" baseline="0">
            <a:solidFill>
              <a:srgbClr val="2A3D52"/>
            </a:solidFill>
          </a:endParaRPr>
        </a:p>
      </xdr:txBody>
    </xdr:sp>
    <xdr:clientData/>
  </xdr:twoCellAnchor>
  <xdr:twoCellAnchor>
    <xdr:from>
      <xdr:col>0</xdr:col>
      <xdr:colOff>2419350</xdr:colOff>
      <xdr:row>43</xdr:row>
      <xdr:rowOff>50800</xdr:rowOff>
    </xdr:from>
    <xdr:to>
      <xdr:col>0</xdr:col>
      <xdr:colOff>3365500</xdr:colOff>
      <xdr:row>47</xdr:row>
      <xdr:rowOff>0</xdr:rowOff>
    </xdr:to>
    <xdr:cxnSp macro="">
      <xdr:nvCxnSpPr>
        <xdr:cNvPr id="9" name="Straight Arrow Connector 23"/>
        <xdr:cNvCxnSpPr>
          <a:cxnSpLocks noChangeShapeType="1"/>
          <a:stCxn id="8" idx="0"/>
        </xdr:cNvCxnSpPr>
      </xdr:nvCxnSpPr>
      <xdr:spPr bwMode="auto">
        <a:xfrm flipV="1">
          <a:off x="2419350" y="11195050"/>
          <a:ext cx="946150" cy="825500"/>
        </a:xfrm>
        <a:prstGeom prst="straightConnector1">
          <a:avLst/>
        </a:prstGeom>
        <a:noFill/>
        <a:ln w="25400">
          <a:solidFill>
            <a:srgbClr val="4F81BD"/>
          </a:solidFill>
          <a:round/>
          <a:headEnd/>
          <a:tailEnd type="arrow" w="med" len="med"/>
        </a:ln>
        <a:effectLst>
          <a:outerShdw blurRad="40000" dist="20000" dir="5400000" rotWithShape="0">
            <a:srgbClr val="000000">
              <a:alpha val="37999"/>
            </a:srgbClr>
          </a:outer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457200</xdr:colOff>
      <xdr:row>2</xdr:row>
      <xdr:rowOff>12700</xdr:rowOff>
    </xdr:from>
    <xdr:to>
      <xdr:col>0</xdr:col>
      <xdr:colOff>3352800</xdr:colOff>
      <xdr:row>3</xdr:row>
      <xdr:rowOff>0</xdr:rowOff>
    </xdr:to>
    <xdr:sp macro="" textlink="">
      <xdr:nvSpPr>
        <xdr:cNvPr id="2" name="TextBox 1"/>
        <xdr:cNvSpPr txBox="1"/>
      </xdr:nvSpPr>
      <xdr:spPr>
        <a:xfrm>
          <a:off x="457200" y="879475"/>
          <a:ext cx="2838450" cy="577850"/>
        </a:xfrm>
        <a:prstGeom prst="rect">
          <a:avLst/>
        </a:prstGeom>
        <a:solidFill>
          <a:srgbClr val="F9FFDB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400" b="0" baseline="0"/>
            <a:t>Fill in your </a:t>
          </a:r>
          <a:r>
            <a:rPr lang="en-US" sz="1400" b="1" baseline="0"/>
            <a:t>projected expenses </a:t>
          </a:r>
          <a:r>
            <a:rPr lang="en-US" sz="1400" b="0" baseline="0"/>
            <a:t>here. </a:t>
          </a:r>
        </a:p>
        <a:p>
          <a:pPr algn="l"/>
          <a:r>
            <a:rPr lang="en-US" sz="1200" b="0" baseline="0"/>
            <a:t>(Those "100" entries are placeholders.)</a:t>
          </a:r>
        </a:p>
      </xdr:txBody>
    </xdr:sp>
    <xdr:clientData/>
  </xdr:twoCellAnchor>
  <xdr:twoCellAnchor>
    <xdr:from>
      <xdr:col>0</xdr:col>
      <xdr:colOff>3352800</xdr:colOff>
      <xdr:row>2</xdr:row>
      <xdr:rowOff>304800</xdr:rowOff>
    </xdr:from>
    <xdr:to>
      <xdr:col>1</xdr:col>
      <xdr:colOff>469900</xdr:colOff>
      <xdr:row>4</xdr:row>
      <xdr:rowOff>228600</xdr:rowOff>
    </xdr:to>
    <xdr:cxnSp macro="">
      <xdr:nvCxnSpPr>
        <xdr:cNvPr id="3" name="Straight Arrow Connector 3"/>
        <xdr:cNvCxnSpPr>
          <a:cxnSpLocks noChangeShapeType="1"/>
          <a:stCxn id="2" idx="3"/>
        </xdr:cNvCxnSpPr>
      </xdr:nvCxnSpPr>
      <xdr:spPr bwMode="auto">
        <a:xfrm>
          <a:off x="3295650" y="1171575"/>
          <a:ext cx="469900" cy="847725"/>
        </a:xfrm>
        <a:prstGeom prst="straightConnector1">
          <a:avLst/>
        </a:prstGeom>
        <a:noFill/>
        <a:ln w="25400">
          <a:solidFill>
            <a:srgbClr val="4F81BD"/>
          </a:solidFill>
          <a:round/>
          <a:headEnd/>
          <a:tailEnd type="arrow" w="med" len="med"/>
        </a:ln>
        <a:effectLst>
          <a:outerShdw blurRad="40000" dist="20000" dir="5400000" rotWithShape="0">
            <a:srgbClr val="000000">
              <a:alpha val="37999"/>
            </a:srgbClr>
          </a:outer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</xdr:col>
      <xdr:colOff>203200</xdr:colOff>
      <xdr:row>2</xdr:row>
      <xdr:rowOff>25400</xdr:rowOff>
    </xdr:from>
    <xdr:to>
      <xdr:col>6</xdr:col>
      <xdr:colOff>584200</xdr:colOff>
      <xdr:row>2</xdr:row>
      <xdr:rowOff>584200</xdr:rowOff>
    </xdr:to>
    <xdr:sp macro="" textlink="">
      <xdr:nvSpPr>
        <xdr:cNvPr id="4" name="TextBox 3"/>
        <xdr:cNvSpPr txBox="1"/>
      </xdr:nvSpPr>
      <xdr:spPr>
        <a:xfrm>
          <a:off x="5156200" y="892175"/>
          <a:ext cx="2600325" cy="558800"/>
        </a:xfrm>
        <a:prstGeom prst="rect">
          <a:avLst/>
        </a:prstGeom>
        <a:solidFill>
          <a:srgbClr val="F9FFDB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400" b="0" baseline="0"/>
            <a:t>Fill in your </a:t>
          </a:r>
          <a:r>
            <a:rPr lang="en-US" sz="1400" b="1" baseline="0"/>
            <a:t>actual expenses </a:t>
          </a:r>
          <a:r>
            <a:rPr lang="en-US" sz="1400" b="0" baseline="0"/>
            <a:t>here. </a:t>
          </a:r>
          <a:r>
            <a:rPr lang="en-US" sz="1200" b="0" baseline="0"/>
            <a:t>(Those "100" entries are placeholders.)</a:t>
          </a:r>
        </a:p>
      </xdr:txBody>
    </xdr:sp>
    <xdr:clientData/>
  </xdr:twoCellAnchor>
  <xdr:twoCellAnchor>
    <xdr:from>
      <xdr:col>2</xdr:col>
      <xdr:colOff>381000</xdr:colOff>
      <xdr:row>2</xdr:row>
      <xdr:rowOff>304800</xdr:rowOff>
    </xdr:from>
    <xdr:to>
      <xdr:col>3</xdr:col>
      <xdr:colOff>203200</xdr:colOff>
      <xdr:row>4</xdr:row>
      <xdr:rowOff>254000</xdr:rowOff>
    </xdr:to>
    <xdr:cxnSp macro="">
      <xdr:nvCxnSpPr>
        <xdr:cNvPr id="5" name="Straight Arrow Connector 5"/>
        <xdr:cNvCxnSpPr>
          <a:cxnSpLocks noChangeShapeType="1"/>
          <a:stCxn id="4" idx="1"/>
        </xdr:cNvCxnSpPr>
      </xdr:nvCxnSpPr>
      <xdr:spPr bwMode="auto">
        <a:xfrm flipH="1">
          <a:off x="4505325" y="1171575"/>
          <a:ext cx="650875" cy="873125"/>
        </a:xfrm>
        <a:prstGeom prst="straightConnector1">
          <a:avLst/>
        </a:prstGeom>
        <a:noFill/>
        <a:ln w="25400">
          <a:solidFill>
            <a:srgbClr val="4F81BD"/>
          </a:solidFill>
          <a:round/>
          <a:headEnd/>
          <a:tailEnd type="arrow" w="med" len="med"/>
        </a:ln>
        <a:effectLst>
          <a:outerShdw blurRad="40000" dist="20000" dir="5400000" rotWithShape="0">
            <a:srgbClr val="000000">
              <a:alpha val="37999"/>
            </a:srgbClr>
          </a:outer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</xdr:col>
      <xdr:colOff>533400</xdr:colOff>
      <xdr:row>31</xdr:row>
      <xdr:rowOff>0</xdr:rowOff>
    </xdr:from>
    <xdr:to>
      <xdr:col>14</xdr:col>
      <xdr:colOff>596900</xdr:colOff>
      <xdr:row>56</xdr:row>
      <xdr:rowOff>25400</xdr:rowOff>
    </xdr:to>
    <xdr:graphicFrame macro="">
      <xdr:nvGraphicFramePr>
        <xdr:cNvPr id="6" name="Chart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495300</xdr:colOff>
      <xdr:row>41</xdr:row>
      <xdr:rowOff>0</xdr:rowOff>
    </xdr:from>
    <xdr:to>
      <xdr:col>1</xdr:col>
      <xdr:colOff>0</xdr:colOff>
      <xdr:row>44</xdr:row>
      <xdr:rowOff>25400</xdr:rowOff>
    </xdr:to>
    <xdr:sp macro="" textlink="">
      <xdr:nvSpPr>
        <xdr:cNvPr id="7" name="TextBox 6"/>
        <xdr:cNvSpPr txBox="1"/>
      </xdr:nvSpPr>
      <xdr:spPr>
        <a:xfrm>
          <a:off x="495300" y="10925175"/>
          <a:ext cx="2800350" cy="596900"/>
        </a:xfrm>
        <a:prstGeom prst="rect">
          <a:avLst/>
        </a:prstGeom>
        <a:solidFill>
          <a:srgbClr val="F9FFDB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400" b="0" baseline="0"/>
            <a:t>Your </a:t>
          </a:r>
          <a:r>
            <a:rPr lang="en-US" sz="1400" b="1" baseline="0"/>
            <a:t>category totals </a:t>
          </a:r>
          <a:r>
            <a:rPr lang="en-US" sz="1400" b="0" baseline="0"/>
            <a:t>will automatically populate here.</a:t>
          </a:r>
          <a:endParaRPr lang="en-US" sz="1200" b="0" baseline="0"/>
        </a:p>
      </xdr:txBody>
    </xdr:sp>
    <xdr:clientData/>
  </xdr:twoCellAnchor>
  <xdr:twoCellAnchor>
    <xdr:from>
      <xdr:col>0</xdr:col>
      <xdr:colOff>1955800</xdr:colOff>
      <xdr:row>37</xdr:row>
      <xdr:rowOff>50800</xdr:rowOff>
    </xdr:from>
    <xdr:to>
      <xdr:col>0</xdr:col>
      <xdr:colOff>3365500</xdr:colOff>
      <xdr:row>41</xdr:row>
      <xdr:rowOff>0</xdr:rowOff>
    </xdr:to>
    <xdr:cxnSp macro="">
      <xdr:nvCxnSpPr>
        <xdr:cNvPr id="8" name="Straight Arrow Connector 23"/>
        <xdr:cNvCxnSpPr>
          <a:cxnSpLocks noChangeShapeType="1"/>
          <a:stCxn id="7" idx="0"/>
        </xdr:cNvCxnSpPr>
      </xdr:nvCxnSpPr>
      <xdr:spPr bwMode="auto">
        <a:xfrm flipV="1">
          <a:off x="1955800" y="10099675"/>
          <a:ext cx="1343025" cy="825500"/>
        </a:xfrm>
        <a:prstGeom prst="straightConnector1">
          <a:avLst/>
        </a:prstGeom>
        <a:noFill/>
        <a:ln w="25400">
          <a:solidFill>
            <a:srgbClr val="4F81BD"/>
          </a:solidFill>
          <a:round/>
          <a:headEnd/>
          <a:tailEnd type="arrow" w="med" len="med"/>
        </a:ln>
        <a:effectLst>
          <a:outerShdw blurRad="40000" dist="20000" dir="5400000" rotWithShape="0">
            <a:srgbClr val="000000">
              <a:alpha val="37999"/>
            </a:srgbClr>
          </a:outer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</xdr:col>
      <xdr:colOff>546100</xdr:colOff>
      <xdr:row>5</xdr:row>
      <xdr:rowOff>25400</xdr:rowOff>
    </xdr:from>
    <xdr:to>
      <xdr:col>13</xdr:col>
      <xdr:colOff>0</xdr:colOff>
      <xdr:row>24</xdr:row>
      <xdr:rowOff>50800</xdr:rowOff>
    </xdr:to>
    <xdr:graphicFrame macro="">
      <xdr:nvGraphicFramePr>
        <xdr:cNvPr id="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41677</xdr:colOff>
      <xdr:row>0</xdr:row>
      <xdr:rowOff>50800</xdr:rowOff>
    </xdr:from>
    <xdr:to>
      <xdr:col>5</xdr:col>
      <xdr:colOff>536830</xdr:colOff>
      <xdr:row>0</xdr:row>
      <xdr:rowOff>558800</xdr:rowOff>
    </xdr:to>
    <xdr:pic>
      <xdr:nvPicPr>
        <xdr:cNvPr id="2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6642502" y="50800"/>
          <a:ext cx="1209528" cy="50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457200</xdr:colOff>
      <xdr:row>2</xdr:row>
      <xdr:rowOff>12700</xdr:rowOff>
    </xdr:from>
    <xdr:to>
      <xdr:col>0</xdr:col>
      <xdr:colOff>3352800</xdr:colOff>
      <xdr:row>3</xdr:row>
      <xdr:rowOff>0</xdr:rowOff>
    </xdr:to>
    <xdr:sp macro="" textlink="">
      <xdr:nvSpPr>
        <xdr:cNvPr id="3" name="TextBox 2"/>
        <xdr:cNvSpPr txBox="1"/>
      </xdr:nvSpPr>
      <xdr:spPr>
        <a:xfrm>
          <a:off x="457200" y="879475"/>
          <a:ext cx="2838450" cy="577850"/>
        </a:xfrm>
        <a:prstGeom prst="rect">
          <a:avLst/>
        </a:prstGeom>
        <a:solidFill>
          <a:srgbClr val="F9FFDB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400" b="0" baseline="0"/>
            <a:t>Fill in your </a:t>
          </a:r>
          <a:r>
            <a:rPr lang="en-US" sz="1400" b="1" baseline="0"/>
            <a:t>projected expenses </a:t>
          </a:r>
          <a:r>
            <a:rPr lang="en-US" sz="1400" b="0" baseline="0"/>
            <a:t>here. </a:t>
          </a:r>
        </a:p>
        <a:p>
          <a:pPr algn="l"/>
          <a:r>
            <a:rPr lang="en-US" sz="1200" b="0" baseline="0"/>
            <a:t>(Those "100" entries are placeholders.)</a:t>
          </a:r>
        </a:p>
      </xdr:txBody>
    </xdr:sp>
    <xdr:clientData/>
  </xdr:twoCellAnchor>
  <xdr:twoCellAnchor>
    <xdr:from>
      <xdr:col>0</xdr:col>
      <xdr:colOff>3352800</xdr:colOff>
      <xdr:row>2</xdr:row>
      <xdr:rowOff>304800</xdr:rowOff>
    </xdr:from>
    <xdr:to>
      <xdr:col>1</xdr:col>
      <xdr:colOff>469900</xdr:colOff>
      <xdr:row>4</xdr:row>
      <xdr:rowOff>228600</xdr:rowOff>
    </xdr:to>
    <xdr:cxnSp macro="">
      <xdr:nvCxnSpPr>
        <xdr:cNvPr id="4" name="Straight Arrow Connector 3"/>
        <xdr:cNvCxnSpPr>
          <a:cxnSpLocks noChangeShapeType="1"/>
          <a:stCxn id="3" idx="3"/>
        </xdr:cNvCxnSpPr>
      </xdr:nvCxnSpPr>
      <xdr:spPr bwMode="auto">
        <a:xfrm>
          <a:off x="3295650" y="1171575"/>
          <a:ext cx="469900" cy="847725"/>
        </a:xfrm>
        <a:prstGeom prst="straightConnector1">
          <a:avLst/>
        </a:prstGeom>
        <a:noFill/>
        <a:ln w="25400">
          <a:solidFill>
            <a:srgbClr val="4F81BD"/>
          </a:solidFill>
          <a:round/>
          <a:headEnd/>
          <a:tailEnd type="arrow" w="med" len="med"/>
        </a:ln>
        <a:effectLst>
          <a:outerShdw blurRad="40000" dist="20000" dir="5400000" rotWithShape="0">
            <a:srgbClr val="000000">
              <a:alpha val="37999"/>
            </a:srgbClr>
          </a:outer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</xdr:col>
      <xdr:colOff>203200</xdr:colOff>
      <xdr:row>2</xdr:row>
      <xdr:rowOff>25400</xdr:rowOff>
    </xdr:from>
    <xdr:to>
      <xdr:col>6</xdr:col>
      <xdr:colOff>584200</xdr:colOff>
      <xdr:row>2</xdr:row>
      <xdr:rowOff>584200</xdr:rowOff>
    </xdr:to>
    <xdr:sp macro="" textlink="">
      <xdr:nvSpPr>
        <xdr:cNvPr id="5" name="TextBox 4"/>
        <xdr:cNvSpPr txBox="1"/>
      </xdr:nvSpPr>
      <xdr:spPr>
        <a:xfrm>
          <a:off x="6013450" y="892175"/>
          <a:ext cx="2628900" cy="558800"/>
        </a:xfrm>
        <a:prstGeom prst="rect">
          <a:avLst/>
        </a:prstGeom>
        <a:solidFill>
          <a:srgbClr val="F9FFDB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400" b="0" baseline="0"/>
            <a:t>Fill in your </a:t>
          </a:r>
          <a:r>
            <a:rPr lang="en-US" sz="1400" b="1" baseline="0"/>
            <a:t>actual expenses </a:t>
          </a:r>
          <a:r>
            <a:rPr lang="en-US" sz="1400" b="0" baseline="0"/>
            <a:t>here. </a:t>
          </a:r>
          <a:r>
            <a:rPr lang="en-US" sz="1200" b="0" baseline="0"/>
            <a:t>(Those "100" entries are placeholders.)</a:t>
          </a:r>
        </a:p>
      </xdr:txBody>
    </xdr:sp>
    <xdr:clientData/>
  </xdr:twoCellAnchor>
  <xdr:twoCellAnchor>
    <xdr:from>
      <xdr:col>2</xdr:col>
      <xdr:colOff>381000</xdr:colOff>
      <xdr:row>2</xdr:row>
      <xdr:rowOff>304800</xdr:rowOff>
    </xdr:from>
    <xdr:to>
      <xdr:col>3</xdr:col>
      <xdr:colOff>203200</xdr:colOff>
      <xdr:row>4</xdr:row>
      <xdr:rowOff>254000</xdr:rowOff>
    </xdr:to>
    <xdr:cxnSp macro="">
      <xdr:nvCxnSpPr>
        <xdr:cNvPr id="6" name="Straight Arrow Connector 5"/>
        <xdr:cNvCxnSpPr>
          <a:cxnSpLocks noChangeShapeType="1"/>
          <a:stCxn id="5" idx="1"/>
        </xdr:cNvCxnSpPr>
      </xdr:nvCxnSpPr>
      <xdr:spPr bwMode="auto">
        <a:xfrm flipH="1">
          <a:off x="4933950" y="1171575"/>
          <a:ext cx="1079500" cy="873125"/>
        </a:xfrm>
        <a:prstGeom prst="straightConnector1">
          <a:avLst/>
        </a:prstGeom>
        <a:noFill/>
        <a:ln w="25400">
          <a:solidFill>
            <a:srgbClr val="4F81BD"/>
          </a:solidFill>
          <a:round/>
          <a:headEnd/>
          <a:tailEnd type="arrow" w="med" len="med"/>
        </a:ln>
        <a:effectLst>
          <a:outerShdw blurRad="40000" dist="20000" dir="5400000" rotWithShape="0">
            <a:srgbClr val="000000">
              <a:alpha val="37999"/>
            </a:srgbClr>
          </a:outer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</xdr:col>
      <xdr:colOff>533400</xdr:colOff>
      <xdr:row>33</xdr:row>
      <xdr:rowOff>203200</xdr:rowOff>
    </xdr:from>
    <xdr:to>
      <xdr:col>14</xdr:col>
      <xdr:colOff>596900</xdr:colOff>
      <xdr:row>59</xdr:row>
      <xdr:rowOff>25400</xdr:rowOff>
    </xdr:to>
    <xdr:graphicFrame macro="">
      <xdr:nvGraphicFramePr>
        <xdr:cNvPr id="7" name="Chart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495300</xdr:colOff>
      <xdr:row>44</xdr:row>
      <xdr:rowOff>0</xdr:rowOff>
    </xdr:from>
    <xdr:to>
      <xdr:col>1</xdr:col>
      <xdr:colOff>0</xdr:colOff>
      <xdr:row>47</xdr:row>
      <xdr:rowOff>25400</xdr:rowOff>
    </xdr:to>
    <xdr:sp macro="" textlink="">
      <xdr:nvSpPr>
        <xdr:cNvPr id="8" name="TextBox 7"/>
        <xdr:cNvSpPr txBox="1"/>
      </xdr:nvSpPr>
      <xdr:spPr>
        <a:xfrm>
          <a:off x="495300" y="11506200"/>
          <a:ext cx="2800350" cy="596900"/>
        </a:xfrm>
        <a:prstGeom prst="rect">
          <a:avLst/>
        </a:prstGeom>
        <a:solidFill>
          <a:srgbClr val="F9FFDB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400" b="0" baseline="0"/>
            <a:t>Your </a:t>
          </a:r>
          <a:r>
            <a:rPr lang="en-US" sz="1400" b="1" baseline="0"/>
            <a:t>category totals </a:t>
          </a:r>
          <a:r>
            <a:rPr lang="en-US" sz="1400" b="0" baseline="0"/>
            <a:t>will automatically populate here.</a:t>
          </a:r>
          <a:endParaRPr lang="en-US" sz="1200" b="0" baseline="0"/>
        </a:p>
      </xdr:txBody>
    </xdr:sp>
    <xdr:clientData/>
  </xdr:twoCellAnchor>
  <xdr:twoCellAnchor>
    <xdr:from>
      <xdr:col>0</xdr:col>
      <xdr:colOff>1955800</xdr:colOff>
      <xdr:row>40</xdr:row>
      <xdr:rowOff>50800</xdr:rowOff>
    </xdr:from>
    <xdr:to>
      <xdr:col>0</xdr:col>
      <xdr:colOff>3365500</xdr:colOff>
      <xdr:row>44</xdr:row>
      <xdr:rowOff>0</xdr:rowOff>
    </xdr:to>
    <xdr:cxnSp macro="">
      <xdr:nvCxnSpPr>
        <xdr:cNvPr id="9" name="Straight Arrow Connector 23"/>
        <xdr:cNvCxnSpPr>
          <a:cxnSpLocks noChangeShapeType="1"/>
          <a:stCxn id="8" idx="0"/>
        </xdr:cNvCxnSpPr>
      </xdr:nvCxnSpPr>
      <xdr:spPr bwMode="auto">
        <a:xfrm flipV="1">
          <a:off x="1955800" y="10747375"/>
          <a:ext cx="1343025" cy="758825"/>
        </a:xfrm>
        <a:prstGeom prst="straightConnector1">
          <a:avLst/>
        </a:prstGeom>
        <a:noFill/>
        <a:ln w="25400">
          <a:solidFill>
            <a:srgbClr val="4F81BD"/>
          </a:solidFill>
          <a:round/>
          <a:headEnd/>
          <a:tailEnd type="arrow" w="med" len="med"/>
        </a:ln>
        <a:effectLst>
          <a:outerShdw blurRad="40000" dist="20000" dir="5400000" rotWithShape="0">
            <a:srgbClr val="000000">
              <a:alpha val="37999"/>
            </a:srgbClr>
          </a:outer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</xdr:col>
      <xdr:colOff>546100</xdr:colOff>
      <xdr:row>5</xdr:row>
      <xdr:rowOff>25400</xdr:rowOff>
    </xdr:from>
    <xdr:to>
      <xdr:col>13</xdr:col>
      <xdr:colOff>279400</xdr:colOff>
      <xdr:row>26</xdr:row>
      <xdr:rowOff>127000</xdr:rowOff>
    </xdr:to>
    <xdr:graphicFrame macro="">
      <xdr:nvGraphicFramePr>
        <xdr:cNvPr id="1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hyperlink" Target="http://www.domain.com/internal-page" TargetMode="External"/><Relationship Id="rId1" Type="http://schemas.openxmlformats.org/officeDocument/2006/relationships/hyperlink" Target="http://www.domain.com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hyperlink" Target="http://www.hubspot.com/products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C2"/>
  <sheetViews>
    <sheetView tabSelected="1" workbookViewId="0"/>
  </sheetViews>
  <sheetFormatPr defaultColWidth="8.85546875" defaultRowHeight="15"/>
  <cols>
    <col min="1" max="1" width="4.140625" style="1" customWidth="1"/>
    <col min="2" max="16384" width="8.85546875" style="1"/>
  </cols>
  <sheetData>
    <row r="1" spans="3:3" ht="21" customHeight="1"/>
    <row r="2" spans="3:3" ht="51.95" customHeight="1">
      <c r="C2" s="2" t="s">
        <v>18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1002"/>
  <sheetViews>
    <sheetView workbookViewId="0">
      <selection activeCell="B5" sqref="B5"/>
    </sheetView>
  </sheetViews>
  <sheetFormatPr defaultColWidth="9.140625" defaultRowHeight="13.5"/>
  <cols>
    <col min="1" max="1" width="20.140625" style="281" customWidth="1"/>
    <col min="2" max="2" width="24.85546875" style="279" bestFit="1" customWidth="1"/>
    <col min="3" max="3" width="83.85546875" style="279" bestFit="1" customWidth="1"/>
    <col min="4" max="4" width="14.42578125" style="279" bestFit="1" customWidth="1"/>
    <col min="5" max="5" width="64.42578125" style="279" bestFit="1" customWidth="1"/>
    <col min="6" max="6" width="12.28515625" style="279" bestFit="1" customWidth="1"/>
    <col min="7" max="7" width="37.85546875" style="279" bestFit="1" customWidth="1"/>
    <col min="8" max="8" width="38.140625" style="279" bestFit="1" customWidth="1"/>
    <col min="9" max="9" width="38.140625" style="279" customWidth="1"/>
    <col min="10" max="10" width="11.85546875" style="281" bestFit="1" customWidth="1"/>
    <col min="11" max="11" width="51.85546875" style="279" bestFit="1" customWidth="1"/>
    <col min="12" max="12" width="13.42578125" style="279" bestFit="1" customWidth="1"/>
    <col min="13" max="13" width="69.28515625" style="279" bestFit="1" customWidth="1"/>
    <col min="14" max="14" width="13.7109375" style="279" customWidth="1"/>
    <col min="15" max="15" width="19.42578125" style="279" bestFit="1" customWidth="1"/>
    <col min="16" max="16" width="38.140625" style="279" bestFit="1" customWidth="1"/>
    <col min="17" max="17" width="37.42578125" style="279" bestFit="1" customWidth="1"/>
    <col min="18" max="18" width="25.140625" style="279" bestFit="1" customWidth="1"/>
    <col min="19" max="19" width="48.140625" style="279" bestFit="1" customWidth="1"/>
    <col min="20" max="20" width="44.7109375" style="279" bestFit="1" customWidth="1"/>
    <col min="21" max="21" width="68.140625" style="279" bestFit="1" customWidth="1"/>
    <col min="22" max="22" width="39.42578125" style="279" bestFit="1" customWidth="1"/>
    <col min="23" max="23" width="14.7109375" style="279" bestFit="1" customWidth="1"/>
    <col min="24" max="24" width="21.85546875" style="279" bestFit="1" customWidth="1"/>
    <col min="25" max="25" width="19.42578125" style="279" bestFit="1" customWidth="1"/>
    <col min="26" max="26" width="20.28515625" style="279" bestFit="1" customWidth="1"/>
    <col min="27" max="27" width="23.42578125" style="279" bestFit="1" customWidth="1"/>
    <col min="28" max="28" width="20.140625" style="279" bestFit="1" customWidth="1"/>
    <col min="29" max="29" width="20.85546875" style="279" bestFit="1" customWidth="1"/>
    <col min="30" max="30" width="16.7109375" style="279" bestFit="1" customWidth="1"/>
    <col min="31" max="32" width="14.42578125" style="279" bestFit="1" customWidth="1"/>
    <col min="33" max="33" width="8.140625" style="279" bestFit="1" customWidth="1"/>
    <col min="34" max="57" width="9.140625" style="279"/>
    <col min="58" max="58" width="9.140625" style="298"/>
    <col min="59" max="59" width="9.140625" style="286"/>
    <col min="60" max="16384" width="9.140625" style="279"/>
  </cols>
  <sheetData>
    <row r="1" spans="1:59" s="250" customFormat="1" ht="23.25" customHeight="1">
      <c r="A1" s="316" t="s">
        <v>184</v>
      </c>
      <c r="B1" s="316"/>
      <c r="C1" s="316"/>
      <c r="D1" s="249"/>
      <c r="E1" s="316"/>
      <c r="F1" s="316"/>
      <c r="G1" s="316"/>
      <c r="H1" s="316"/>
      <c r="I1" s="249"/>
      <c r="AH1" s="251"/>
      <c r="AI1" s="251"/>
      <c r="AJ1" s="251"/>
      <c r="AK1" s="251"/>
      <c r="AL1" s="251"/>
      <c r="AM1" s="251"/>
      <c r="AN1" s="251"/>
      <c r="AO1" s="251"/>
      <c r="AP1" s="251"/>
      <c r="AQ1" s="251"/>
      <c r="AR1" s="251"/>
      <c r="AS1" s="251"/>
      <c r="AT1" s="251"/>
      <c r="AU1" s="251"/>
      <c r="AV1" s="251"/>
      <c r="AW1" s="251"/>
      <c r="AX1" s="251"/>
      <c r="AY1" s="251"/>
      <c r="AZ1" s="251"/>
      <c r="BA1" s="251"/>
      <c r="BB1" s="251"/>
      <c r="BC1" s="251"/>
      <c r="BD1" s="251"/>
      <c r="BE1" s="251"/>
      <c r="BF1" s="251"/>
      <c r="BG1" s="251"/>
    </row>
    <row r="2" spans="1:59" s="253" customFormat="1" ht="23.25" customHeight="1">
      <c r="A2" s="252" t="s">
        <v>185</v>
      </c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54"/>
      <c r="AZ2" s="254"/>
      <c r="BA2" s="254"/>
      <c r="BB2" s="254"/>
      <c r="BC2" s="254"/>
      <c r="BD2" s="254"/>
      <c r="BE2" s="254"/>
      <c r="BF2" s="254"/>
      <c r="BG2" s="254"/>
    </row>
    <row r="3" spans="1:59" s="260" customFormat="1" ht="58.5">
      <c r="A3" s="255" t="s">
        <v>186</v>
      </c>
      <c r="B3" s="255" t="s">
        <v>187</v>
      </c>
      <c r="C3" s="255" t="s">
        <v>188</v>
      </c>
      <c r="D3" s="255" t="s">
        <v>189</v>
      </c>
      <c r="E3" s="255" t="s">
        <v>190</v>
      </c>
      <c r="F3" s="255" t="s">
        <v>189</v>
      </c>
      <c r="G3" s="255" t="s">
        <v>191</v>
      </c>
      <c r="H3" s="255" t="s">
        <v>192</v>
      </c>
      <c r="I3" s="255" t="s">
        <v>193</v>
      </c>
      <c r="J3" s="255" t="s">
        <v>194</v>
      </c>
      <c r="K3" s="255" t="s">
        <v>195</v>
      </c>
      <c r="L3" s="255" t="s">
        <v>196</v>
      </c>
      <c r="M3" s="255" t="s">
        <v>197</v>
      </c>
      <c r="N3" s="255" t="s">
        <v>198</v>
      </c>
      <c r="O3" s="255" t="s">
        <v>199</v>
      </c>
      <c r="P3" s="255" t="s">
        <v>10</v>
      </c>
      <c r="Q3" s="255" t="s">
        <v>200</v>
      </c>
      <c r="R3" s="255" t="s">
        <v>201</v>
      </c>
      <c r="S3" s="317" t="s">
        <v>202</v>
      </c>
      <c r="T3" s="317"/>
      <c r="U3" s="317" t="s">
        <v>203</v>
      </c>
      <c r="V3" s="317"/>
      <c r="W3" s="255" t="s">
        <v>204</v>
      </c>
      <c r="X3" s="317" t="s">
        <v>205</v>
      </c>
      <c r="Y3" s="317"/>
      <c r="Z3" s="317"/>
      <c r="AA3" s="317"/>
      <c r="AB3" s="317"/>
      <c r="AC3" s="317"/>
      <c r="AD3" s="317"/>
      <c r="AE3" s="255"/>
      <c r="AF3" s="255"/>
      <c r="AG3" s="255" t="s">
        <v>206</v>
      </c>
      <c r="AH3" s="256"/>
      <c r="AI3" s="257"/>
      <c r="AJ3" s="257"/>
      <c r="AK3" s="257"/>
      <c r="AL3" s="257"/>
      <c r="AM3" s="257"/>
      <c r="AN3" s="257"/>
      <c r="AO3" s="257"/>
      <c r="AP3" s="257"/>
      <c r="AQ3" s="257"/>
      <c r="AR3" s="257"/>
      <c r="AS3" s="257"/>
      <c r="AT3" s="257"/>
      <c r="AU3" s="257"/>
      <c r="AV3" s="257"/>
      <c r="AW3" s="257"/>
      <c r="AX3" s="257"/>
      <c r="AY3" s="257"/>
      <c r="AZ3" s="257"/>
      <c r="BA3" s="257"/>
      <c r="BB3" s="257"/>
      <c r="BC3" s="257"/>
      <c r="BD3" s="257"/>
      <c r="BE3" s="257"/>
      <c r="BF3" s="258"/>
      <c r="BG3" s="259"/>
    </row>
    <row r="4" spans="1:59" s="266" customFormat="1" ht="38.25">
      <c r="A4" s="261" t="s">
        <v>207</v>
      </c>
      <c r="B4" s="261"/>
      <c r="C4" s="261"/>
      <c r="D4" s="261" t="s">
        <v>208</v>
      </c>
      <c r="E4" s="261"/>
      <c r="F4" s="261" t="s">
        <v>209</v>
      </c>
      <c r="G4" s="261" t="s">
        <v>210</v>
      </c>
      <c r="H4" s="261" t="s">
        <v>211</v>
      </c>
      <c r="I4" s="261" t="s">
        <v>212</v>
      </c>
      <c r="J4" s="261"/>
      <c r="K4" s="261" t="s">
        <v>213</v>
      </c>
      <c r="L4" s="261"/>
      <c r="M4" s="261" t="s">
        <v>214</v>
      </c>
      <c r="N4" s="261"/>
      <c r="O4" s="261"/>
      <c r="P4" s="261"/>
      <c r="Q4" s="261"/>
      <c r="R4" s="261"/>
      <c r="S4" s="261" t="s">
        <v>215</v>
      </c>
      <c r="T4" s="261" t="s">
        <v>216</v>
      </c>
      <c r="U4" s="261" t="s">
        <v>217</v>
      </c>
      <c r="V4" s="261" t="s">
        <v>218</v>
      </c>
      <c r="W4" s="261" t="s">
        <v>219</v>
      </c>
      <c r="X4" s="261" t="s">
        <v>220</v>
      </c>
      <c r="Y4" s="261" t="s">
        <v>221</v>
      </c>
      <c r="Z4" s="261" t="s">
        <v>222</v>
      </c>
      <c r="AA4" s="261" t="s">
        <v>223</v>
      </c>
      <c r="AB4" s="261" t="s">
        <v>224</v>
      </c>
      <c r="AC4" s="261" t="s">
        <v>225</v>
      </c>
      <c r="AD4" s="261" t="s">
        <v>226</v>
      </c>
      <c r="AE4" s="261" t="s">
        <v>227</v>
      </c>
      <c r="AF4" s="261" t="s">
        <v>228</v>
      </c>
      <c r="AG4" s="261"/>
      <c r="AH4" s="262"/>
      <c r="AI4" s="263"/>
      <c r="AJ4" s="263"/>
      <c r="AK4" s="263"/>
      <c r="AL4" s="263"/>
      <c r="AM4" s="263"/>
      <c r="AN4" s="263"/>
      <c r="AO4" s="263"/>
      <c r="AP4" s="263"/>
      <c r="AQ4" s="263"/>
      <c r="AR4" s="263"/>
      <c r="AS4" s="263"/>
      <c r="AT4" s="263"/>
      <c r="AU4" s="263"/>
      <c r="AV4" s="263"/>
      <c r="AW4" s="263"/>
      <c r="AX4" s="263"/>
      <c r="AY4" s="263"/>
      <c r="AZ4" s="263"/>
      <c r="BA4" s="263"/>
      <c r="BB4" s="263"/>
      <c r="BC4" s="263"/>
      <c r="BD4" s="263"/>
      <c r="BE4" s="263"/>
      <c r="BF4" s="264"/>
      <c r="BG4" s="265"/>
    </row>
    <row r="5" spans="1:59" s="269" customFormat="1" ht="171" customHeight="1">
      <c r="A5" s="267" t="s">
        <v>229</v>
      </c>
      <c r="B5" s="268" t="s">
        <v>230</v>
      </c>
      <c r="C5" s="269" t="s">
        <v>231</v>
      </c>
      <c r="D5" s="269">
        <f>LEN(C5)</f>
        <v>82</v>
      </c>
      <c r="E5" s="269" t="s">
        <v>232</v>
      </c>
      <c r="F5" s="269">
        <f>LEN(E5)</f>
        <v>67</v>
      </c>
      <c r="G5" s="269" t="s">
        <v>233</v>
      </c>
      <c r="H5" s="269" t="s">
        <v>234</v>
      </c>
      <c r="I5" s="269" t="s">
        <v>235</v>
      </c>
      <c r="J5" s="270" t="s">
        <v>236</v>
      </c>
      <c r="K5" s="269" t="s">
        <v>237</v>
      </c>
      <c r="L5" s="271">
        <f t="shared" ref="L5:L68" si="0">LEN(K5)</f>
        <v>49</v>
      </c>
      <c r="M5" s="269" t="s">
        <v>238</v>
      </c>
      <c r="N5" s="271">
        <f>LEN(M5)</f>
        <v>67</v>
      </c>
      <c r="O5" s="272" t="s">
        <v>239</v>
      </c>
      <c r="P5" s="269" t="s">
        <v>240</v>
      </c>
      <c r="Q5" s="269" t="s">
        <v>241</v>
      </c>
      <c r="R5" s="269" t="s">
        <v>242</v>
      </c>
      <c r="S5" s="269" t="s">
        <v>243</v>
      </c>
      <c r="T5" s="269" t="s">
        <v>244</v>
      </c>
      <c r="U5" s="269" t="s">
        <v>245</v>
      </c>
      <c r="V5" s="269" t="s">
        <v>246</v>
      </c>
      <c r="W5" s="269" t="s">
        <v>247</v>
      </c>
      <c r="X5" s="269" t="s">
        <v>248</v>
      </c>
      <c r="Y5" s="273">
        <v>0.12</v>
      </c>
      <c r="Z5" s="273">
        <v>0.25</v>
      </c>
      <c r="AA5" s="269" t="s">
        <v>249</v>
      </c>
      <c r="AB5" s="273" t="s">
        <v>250</v>
      </c>
      <c r="AC5" s="273">
        <v>0.13</v>
      </c>
      <c r="AD5" s="269" t="s">
        <v>251</v>
      </c>
      <c r="AE5" s="273">
        <v>0.05</v>
      </c>
      <c r="AF5" s="273">
        <v>0.15</v>
      </c>
      <c r="AH5" s="274"/>
      <c r="AI5" s="275"/>
      <c r="AJ5" s="275"/>
      <c r="AK5" s="275"/>
      <c r="AL5" s="275"/>
      <c r="AM5" s="275"/>
      <c r="AN5" s="275"/>
      <c r="AO5" s="275"/>
      <c r="AP5" s="275"/>
      <c r="AQ5" s="275"/>
      <c r="AR5" s="275"/>
      <c r="AS5" s="275"/>
      <c r="AT5" s="275"/>
      <c r="AU5" s="275"/>
      <c r="AV5" s="275"/>
      <c r="AW5" s="275"/>
      <c r="AX5" s="275"/>
      <c r="AY5" s="275"/>
      <c r="AZ5" s="275"/>
      <c r="BA5" s="275"/>
      <c r="BB5" s="275"/>
      <c r="BC5" s="275"/>
      <c r="BD5" s="275"/>
      <c r="BE5" s="275"/>
      <c r="BF5" s="276"/>
      <c r="BG5" s="277"/>
    </row>
    <row r="6" spans="1:59" ht="171" customHeight="1">
      <c r="A6" s="278" t="s">
        <v>252</v>
      </c>
      <c r="D6" s="280">
        <f t="shared" ref="D6:D68" si="1">LEN(C6)</f>
        <v>0</v>
      </c>
      <c r="F6" s="280">
        <f t="shared" ref="F6:F68" si="2">LEN(E6)</f>
        <v>0</v>
      </c>
      <c r="L6" s="282">
        <f t="shared" si="0"/>
        <v>0</v>
      </c>
      <c r="N6" s="282">
        <f t="shared" ref="N6:N68" si="3">LEN(M6)</f>
        <v>0</v>
      </c>
      <c r="O6" s="282"/>
      <c r="AH6" s="283"/>
      <c r="AI6" s="284"/>
      <c r="AJ6" s="284"/>
      <c r="AK6" s="284"/>
      <c r="AL6" s="284"/>
      <c r="AM6" s="284"/>
      <c r="AN6" s="284"/>
      <c r="AO6" s="284"/>
      <c r="AP6" s="284"/>
      <c r="AQ6" s="284"/>
      <c r="AR6" s="284"/>
      <c r="AS6" s="284"/>
      <c r="AT6" s="284"/>
      <c r="AU6" s="284"/>
      <c r="AV6" s="284"/>
      <c r="AW6" s="284"/>
      <c r="AX6" s="284"/>
      <c r="AY6" s="284"/>
      <c r="AZ6" s="284"/>
      <c r="BA6" s="284"/>
      <c r="BB6" s="284"/>
      <c r="BC6" s="284"/>
      <c r="BD6" s="284"/>
      <c r="BE6" s="284"/>
      <c r="BF6" s="285"/>
    </row>
    <row r="7" spans="1:59" ht="171" customHeight="1">
      <c r="A7" s="278" t="s">
        <v>253</v>
      </c>
      <c r="D7" s="280">
        <f t="shared" si="1"/>
        <v>0</v>
      </c>
      <c r="F7" s="280">
        <f t="shared" si="2"/>
        <v>0</v>
      </c>
      <c r="L7" s="282">
        <f t="shared" si="0"/>
        <v>0</v>
      </c>
      <c r="N7" s="282">
        <f t="shared" si="3"/>
        <v>0</v>
      </c>
      <c r="O7" s="282"/>
      <c r="AH7" s="283"/>
      <c r="AI7" s="284"/>
      <c r="AJ7" s="284"/>
      <c r="AK7" s="284"/>
      <c r="AL7" s="284"/>
      <c r="AM7" s="284"/>
      <c r="AN7" s="284"/>
      <c r="AO7" s="284"/>
      <c r="AP7" s="284"/>
      <c r="AQ7" s="284"/>
      <c r="AR7" s="284"/>
      <c r="AS7" s="284"/>
      <c r="AT7" s="284"/>
      <c r="AU7" s="284"/>
      <c r="AV7" s="284"/>
      <c r="AW7" s="284"/>
      <c r="AX7" s="284"/>
      <c r="AY7" s="284"/>
      <c r="AZ7" s="284"/>
      <c r="BA7" s="284"/>
      <c r="BB7" s="284"/>
      <c r="BC7" s="284"/>
      <c r="BD7" s="284"/>
      <c r="BE7" s="284"/>
      <c r="BF7" s="285"/>
    </row>
    <row r="8" spans="1:59" ht="171" customHeight="1">
      <c r="A8" s="278" t="s">
        <v>253</v>
      </c>
      <c r="D8" s="280">
        <f t="shared" si="1"/>
        <v>0</v>
      </c>
      <c r="F8" s="280">
        <f t="shared" si="2"/>
        <v>0</v>
      </c>
      <c r="L8" s="282">
        <f t="shared" si="0"/>
        <v>0</v>
      </c>
      <c r="N8" s="282">
        <f t="shared" si="3"/>
        <v>0</v>
      </c>
      <c r="O8" s="282"/>
      <c r="AH8" s="283"/>
      <c r="AI8" s="284"/>
      <c r="AJ8" s="284"/>
      <c r="AK8" s="284"/>
      <c r="AL8" s="284"/>
      <c r="AM8" s="284"/>
      <c r="AN8" s="284"/>
      <c r="AO8" s="284"/>
      <c r="AP8" s="284"/>
      <c r="AQ8" s="284"/>
      <c r="AR8" s="284"/>
      <c r="AS8" s="284"/>
      <c r="AT8" s="284"/>
      <c r="AU8" s="284"/>
      <c r="AV8" s="284"/>
      <c r="AW8" s="284"/>
      <c r="AX8" s="284"/>
      <c r="AY8" s="284"/>
      <c r="AZ8" s="284"/>
      <c r="BA8" s="284"/>
      <c r="BB8" s="284"/>
      <c r="BC8" s="284"/>
      <c r="BD8" s="284"/>
      <c r="BE8" s="284"/>
      <c r="BF8" s="285"/>
    </row>
    <row r="9" spans="1:59" ht="171" customHeight="1">
      <c r="A9" s="278" t="s">
        <v>253</v>
      </c>
      <c r="D9" s="280">
        <f t="shared" si="1"/>
        <v>0</v>
      </c>
      <c r="F9" s="280">
        <f t="shared" si="2"/>
        <v>0</v>
      </c>
      <c r="L9" s="282">
        <f t="shared" si="0"/>
        <v>0</v>
      </c>
      <c r="N9" s="282">
        <f t="shared" si="3"/>
        <v>0</v>
      </c>
      <c r="O9" s="282"/>
      <c r="AH9" s="283"/>
      <c r="AI9" s="284"/>
      <c r="AJ9" s="284"/>
      <c r="AK9" s="284"/>
      <c r="AL9" s="284"/>
      <c r="AM9" s="284"/>
      <c r="AN9" s="284"/>
      <c r="AO9" s="284"/>
      <c r="AP9" s="284"/>
      <c r="AQ9" s="284"/>
      <c r="AR9" s="284"/>
      <c r="AS9" s="284"/>
      <c r="AT9" s="284"/>
      <c r="AU9" s="284"/>
      <c r="AV9" s="284"/>
      <c r="AW9" s="284"/>
      <c r="AX9" s="284"/>
      <c r="AY9" s="284"/>
      <c r="AZ9" s="284"/>
      <c r="BA9" s="284"/>
      <c r="BB9" s="284"/>
      <c r="BC9" s="284"/>
      <c r="BD9" s="284"/>
      <c r="BE9" s="284"/>
      <c r="BF9" s="285"/>
    </row>
    <row r="10" spans="1:59" ht="171" customHeight="1">
      <c r="A10" s="278" t="s">
        <v>253</v>
      </c>
      <c r="D10" s="280">
        <f t="shared" si="1"/>
        <v>0</v>
      </c>
      <c r="F10" s="280">
        <f t="shared" si="2"/>
        <v>0</v>
      </c>
      <c r="L10" s="282">
        <f t="shared" si="0"/>
        <v>0</v>
      </c>
      <c r="N10" s="282">
        <f t="shared" si="3"/>
        <v>0</v>
      </c>
      <c r="O10" s="282"/>
      <c r="AH10" s="283"/>
      <c r="AI10" s="284"/>
      <c r="AJ10" s="284"/>
      <c r="AK10" s="284"/>
      <c r="AL10" s="284"/>
      <c r="AM10" s="284"/>
      <c r="AN10" s="284"/>
      <c r="AO10" s="284"/>
      <c r="AP10" s="284"/>
      <c r="AQ10" s="284"/>
      <c r="AR10" s="284"/>
      <c r="AS10" s="284"/>
      <c r="AT10" s="284"/>
      <c r="AU10" s="284"/>
      <c r="AV10" s="284"/>
      <c r="AW10" s="284"/>
      <c r="AX10" s="284"/>
      <c r="AY10" s="284"/>
      <c r="AZ10" s="284"/>
      <c r="BA10" s="284"/>
      <c r="BB10" s="284"/>
      <c r="BC10" s="284"/>
      <c r="BD10" s="284"/>
      <c r="BE10" s="284"/>
      <c r="BF10" s="285"/>
    </row>
    <row r="11" spans="1:59" ht="171" customHeight="1">
      <c r="A11" s="278" t="s">
        <v>253</v>
      </c>
      <c r="D11" s="280">
        <f t="shared" si="1"/>
        <v>0</v>
      </c>
      <c r="F11" s="280">
        <f t="shared" si="2"/>
        <v>0</v>
      </c>
      <c r="L11" s="282">
        <f t="shared" si="0"/>
        <v>0</v>
      </c>
      <c r="N11" s="282">
        <f t="shared" si="3"/>
        <v>0</v>
      </c>
      <c r="O11" s="282"/>
      <c r="AH11" s="283"/>
      <c r="AI11" s="284"/>
      <c r="AJ11" s="284"/>
      <c r="AK11" s="284"/>
      <c r="AL11" s="284"/>
      <c r="AM11" s="284"/>
      <c r="AN11" s="284"/>
      <c r="AO11" s="284"/>
      <c r="AP11" s="284"/>
      <c r="AQ11" s="284"/>
      <c r="AR11" s="284"/>
      <c r="AS11" s="284"/>
      <c r="AT11" s="284"/>
      <c r="AU11" s="284"/>
      <c r="AV11" s="284"/>
      <c r="AW11" s="284"/>
      <c r="AX11" s="284"/>
      <c r="AY11" s="284"/>
      <c r="AZ11" s="284"/>
      <c r="BA11" s="284"/>
      <c r="BB11" s="284"/>
      <c r="BC11" s="284"/>
      <c r="BD11" s="284"/>
      <c r="BE11" s="284"/>
      <c r="BF11" s="285"/>
    </row>
    <row r="12" spans="1:59" ht="171" customHeight="1">
      <c r="A12" s="278" t="s">
        <v>253</v>
      </c>
      <c r="D12" s="280">
        <f t="shared" si="1"/>
        <v>0</v>
      </c>
      <c r="F12" s="280">
        <f t="shared" si="2"/>
        <v>0</v>
      </c>
      <c r="L12" s="282">
        <f t="shared" si="0"/>
        <v>0</v>
      </c>
      <c r="N12" s="282">
        <f t="shared" si="3"/>
        <v>0</v>
      </c>
      <c r="O12" s="282"/>
      <c r="AH12" s="283"/>
      <c r="AI12" s="284"/>
      <c r="AJ12" s="284"/>
      <c r="AK12" s="284"/>
      <c r="AL12" s="284"/>
      <c r="AM12" s="284"/>
      <c r="AN12" s="284"/>
      <c r="AO12" s="284"/>
      <c r="AP12" s="284"/>
      <c r="AQ12" s="284"/>
      <c r="AR12" s="284"/>
      <c r="AS12" s="284"/>
      <c r="AT12" s="284"/>
      <c r="AU12" s="284"/>
      <c r="AV12" s="284"/>
      <c r="AW12" s="284"/>
      <c r="AX12" s="284"/>
      <c r="AY12" s="284"/>
      <c r="AZ12" s="284"/>
      <c r="BA12" s="284"/>
      <c r="BB12" s="284"/>
      <c r="BC12" s="284"/>
      <c r="BD12" s="284"/>
      <c r="BE12" s="284"/>
      <c r="BF12" s="285"/>
    </row>
    <row r="13" spans="1:59" ht="171" customHeight="1">
      <c r="A13" s="278" t="s">
        <v>253</v>
      </c>
      <c r="D13" s="280">
        <f t="shared" si="1"/>
        <v>0</v>
      </c>
      <c r="F13" s="280">
        <f t="shared" si="2"/>
        <v>0</v>
      </c>
      <c r="L13" s="282">
        <f t="shared" si="0"/>
        <v>0</v>
      </c>
      <c r="N13" s="282">
        <f t="shared" si="3"/>
        <v>0</v>
      </c>
      <c r="O13" s="282"/>
      <c r="AH13" s="283"/>
      <c r="AI13" s="284"/>
      <c r="AJ13" s="284"/>
      <c r="AK13" s="284"/>
      <c r="AL13" s="284"/>
      <c r="AM13" s="284"/>
      <c r="AN13" s="284"/>
      <c r="AO13" s="284"/>
      <c r="AP13" s="284"/>
      <c r="AQ13" s="284"/>
      <c r="AR13" s="284"/>
      <c r="AS13" s="284"/>
      <c r="AT13" s="284"/>
      <c r="AU13" s="284"/>
      <c r="AV13" s="284"/>
      <c r="AW13" s="284"/>
      <c r="AX13" s="284"/>
      <c r="AY13" s="284"/>
      <c r="AZ13" s="284"/>
      <c r="BA13" s="284"/>
      <c r="BB13" s="284"/>
      <c r="BC13" s="284"/>
      <c r="BD13" s="284"/>
      <c r="BE13" s="284"/>
      <c r="BF13" s="285"/>
    </row>
    <row r="14" spans="1:59" ht="171" customHeight="1">
      <c r="A14" s="278" t="s">
        <v>253</v>
      </c>
      <c r="D14" s="280">
        <f t="shared" si="1"/>
        <v>0</v>
      </c>
      <c r="F14" s="280">
        <f t="shared" si="2"/>
        <v>0</v>
      </c>
      <c r="L14" s="282">
        <f t="shared" si="0"/>
        <v>0</v>
      </c>
      <c r="N14" s="282">
        <f t="shared" si="3"/>
        <v>0</v>
      </c>
      <c r="O14" s="282"/>
      <c r="AH14" s="283"/>
      <c r="AI14" s="284"/>
      <c r="AJ14" s="284"/>
      <c r="AK14" s="284"/>
      <c r="AL14" s="284"/>
      <c r="AM14" s="284"/>
      <c r="AN14" s="284"/>
      <c r="AO14" s="284"/>
      <c r="AP14" s="284"/>
      <c r="AQ14" s="284"/>
      <c r="AR14" s="284"/>
      <c r="AS14" s="284"/>
      <c r="AT14" s="284"/>
      <c r="AU14" s="284"/>
      <c r="AV14" s="284"/>
      <c r="AW14" s="284"/>
      <c r="AX14" s="284"/>
      <c r="AY14" s="284"/>
      <c r="AZ14" s="284"/>
      <c r="BA14" s="284"/>
      <c r="BB14" s="284"/>
      <c r="BC14" s="284"/>
      <c r="BD14" s="284"/>
      <c r="BE14" s="284"/>
      <c r="BF14" s="285"/>
    </row>
    <row r="15" spans="1:59" ht="171" customHeight="1">
      <c r="A15" s="278" t="s">
        <v>253</v>
      </c>
      <c r="D15" s="280">
        <f t="shared" si="1"/>
        <v>0</v>
      </c>
      <c r="F15" s="280">
        <f t="shared" si="2"/>
        <v>0</v>
      </c>
      <c r="L15" s="282">
        <f t="shared" si="0"/>
        <v>0</v>
      </c>
      <c r="N15" s="282">
        <f t="shared" si="3"/>
        <v>0</v>
      </c>
      <c r="O15" s="282"/>
      <c r="AH15" s="283"/>
      <c r="AI15" s="284"/>
      <c r="AJ15" s="284"/>
      <c r="AK15" s="284"/>
      <c r="AL15" s="284"/>
      <c r="AM15" s="284"/>
      <c r="AN15" s="284"/>
      <c r="AO15" s="284"/>
      <c r="AP15" s="284"/>
      <c r="AQ15" s="284"/>
      <c r="AR15" s="284"/>
      <c r="AS15" s="284"/>
      <c r="AT15" s="284"/>
      <c r="AU15" s="284"/>
      <c r="AV15" s="284"/>
      <c r="AW15" s="284"/>
      <c r="AX15" s="284"/>
      <c r="AY15" s="284"/>
      <c r="AZ15" s="284"/>
      <c r="BA15" s="284"/>
      <c r="BB15" s="284"/>
      <c r="BC15" s="284"/>
      <c r="BD15" s="284"/>
      <c r="BE15" s="284"/>
      <c r="BF15" s="285"/>
    </row>
    <row r="16" spans="1:59" ht="171" customHeight="1">
      <c r="A16" s="278" t="s">
        <v>253</v>
      </c>
      <c r="D16" s="280">
        <f t="shared" si="1"/>
        <v>0</v>
      </c>
      <c r="F16" s="280">
        <f t="shared" si="2"/>
        <v>0</v>
      </c>
      <c r="L16" s="282">
        <f t="shared" si="0"/>
        <v>0</v>
      </c>
      <c r="N16" s="282">
        <f t="shared" si="3"/>
        <v>0</v>
      </c>
      <c r="O16" s="282"/>
      <c r="AH16" s="283"/>
      <c r="AI16" s="284"/>
      <c r="AJ16" s="284"/>
      <c r="AK16" s="284"/>
      <c r="AL16" s="284"/>
      <c r="AM16" s="284"/>
      <c r="AN16" s="284"/>
      <c r="AO16" s="284"/>
      <c r="AP16" s="284"/>
      <c r="AQ16" s="284"/>
      <c r="AR16" s="284"/>
      <c r="AS16" s="284"/>
      <c r="AT16" s="284"/>
      <c r="AU16" s="284"/>
      <c r="AV16" s="284"/>
      <c r="AW16" s="284"/>
      <c r="AX16" s="284"/>
      <c r="AY16" s="284"/>
      <c r="AZ16" s="284"/>
      <c r="BA16" s="284"/>
      <c r="BB16" s="284"/>
      <c r="BC16" s="284"/>
      <c r="BD16" s="284"/>
      <c r="BE16" s="284"/>
      <c r="BF16" s="285"/>
    </row>
    <row r="17" spans="1:58" ht="171" customHeight="1">
      <c r="A17" s="278" t="s">
        <v>253</v>
      </c>
      <c r="D17" s="280">
        <f t="shared" si="1"/>
        <v>0</v>
      </c>
      <c r="F17" s="280">
        <f t="shared" si="2"/>
        <v>0</v>
      </c>
      <c r="L17" s="282">
        <f t="shared" si="0"/>
        <v>0</v>
      </c>
      <c r="N17" s="282">
        <f t="shared" si="3"/>
        <v>0</v>
      </c>
      <c r="O17" s="282"/>
      <c r="AH17" s="283"/>
      <c r="AI17" s="284"/>
      <c r="AJ17" s="284"/>
      <c r="AK17" s="284"/>
      <c r="AL17" s="284"/>
      <c r="AM17" s="284"/>
      <c r="AN17" s="284"/>
      <c r="AO17" s="284"/>
      <c r="AP17" s="284"/>
      <c r="AQ17" s="284"/>
      <c r="AR17" s="284"/>
      <c r="AS17" s="284"/>
      <c r="AT17" s="284"/>
      <c r="AU17" s="284"/>
      <c r="AV17" s="284"/>
      <c r="AW17" s="284"/>
      <c r="AX17" s="284"/>
      <c r="AY17" s="284"/>
      <c r="AZ17" s="284"/>
      <c r="BA17" s="284"/>
      <c r="BB17" s="284"/>
      <c r="BC17" s="284"/>
      <c r="BD17" s="284"/>
      <c r="BE17" s="284"/>
      <c r="BF17" s="285"/>
    </row>
    <row r="18" spans="1:58" ht="171" customHeight="1">
      <c r="A18" s="278" t="s">
        <v>253</v>
      </c>
      <c r="D18" s="280">
        <f t="shared" si="1"/>
        <v>0</v>
      </c>
      <c r="F18" s="280">
        <f t="shared" si="2"/>
        <v>0</v>
      </c>
      <c r="L18" s="282">
        <f t="shared" si="0"/>
        <v>0</v>
      </c>
      <c r="N18" s="282">
        <f t="shared" si="3"/>
        <v>0</v>
      </c>
      <c r="O18" s="282"/>
      <c r="AH18" s="283"/>
      <c r="AI18" s="284"/>
      <c r="AJ18" s="284"/>
      <c r="AK18" s="284"/>
      <c r="AL18" s="284"/>
      <c r="AM18" s="284"/>
      <c r="AN18" s="284"/>
      <c r="AO18" s="284"/>
      <c r="AP18" s="284"/>
      <c r="AQ18" s="284"/>
      <c r="AR18" s="284"/>
      <c r="AS18" s="284"/>
      <c r="AT18" s="284"/>
      <c r="AU18" s="284"/>
      <c r="AV18" s="284"/>
      <c r="AW18" s="284"/>
      <c r="AX18" s="284"/>
      <c r="AY18" s="284"/>
      <c r="AZ18" s="284"/>
      <c r="BA18" s="284"/>
      <c r="BB18" s="284"/>
      <c r="BC18" s="284"/>
      <c r="BD18" s="284"/>
      <c r="BE18" s="284"/>
      <c r="BF18" s="285"/>
    </row>
    <row r="19" spans="1:58" ht="171" customHeight="1">
      <c r="A19" s="278" t="s">
        <v>253</v>
      </c>
      <c r="D19" s="280">
        <f t="shared" si="1"/>
        <v>0</v>
      </c>
      <c r="F19" s="280">
        <f t="shared" si="2"/>
        <v>0</v>
      </c>
      <c r="L19" s="282">
        <f t="shared" si="0"/>
        <v>0</v>
      </c>
      <c r="N19" s="282">
        <f t="shared" si="3"/>
        <v>0</v>
      </c>
      <c r="O19" s="282"/>
      <c r="AH19" s="283"/>
      <c r="AI19" s="284"/>
      <c r="AJ19" s="284"/>
      <c r="AK19" s="284"/>
      <c r="AL19" s="284"/>
      <c r="AM19" s="284"/>
      <c r="AN19" s="284"/>
      <c r="AO19" s="284"/>
      <c r="AP19" s="284"/>
      <c r="AQ19" s="284"/>
      <c r="AR19" s="284"/>
      <c r="AS19" s="284"/>
      <c r="AT19" s="284"/>
      <c r="AU19" s="284"/>
      <c r="AV19" s="284"/>
      <c r="AW19" s="284"/>
      <c r="AX19" s="284"/>
      <c r="AY19" s="284"/>
      <c r="AZ19" s="284"/>
      <c r="BA19" s="284"/>
      <c r="BB19" s="284"/>
      <c r="BC19" s="284"/>
      <c r="BD19" s="284"/>
      <c r="BE19" s="284"/>
      <c r="BF19" s="285"/>
    </row>
    <row r="20" spans="1:58" ht="171" customHeight="1">
      <c r="A20" s="278" t="s">
        <v>253</v>
      </c>
      <c r="D20" s="280">
        <f t="shared" si="1"/>
        <v>0</v>
      </c>
      <c r="F20" s="280">
        <f t="shared" si="2"/>
        <v>0</v>
      </c>
      <c r="L20" s="282">
        <f t="shared" si="0"/>
        <v>0</v>
      </c>
      <c r="N20" s="282">
        <f t="shared" si="3"/>
        <v>0</v>
      </c>
      <c r="O20" s="282"/>
      <c r="AH20" s="283"/>
      <c r="AI20" s="284"/>
      <c r="AJ20" s="284"/>
      <c r="AK20" s="284"/>
      <c r="AL20" s="284"/>
      <c r="AM20" s="284"/>
      <c r="AN20" s="284"/>
      <c r="AO20" s="284"/>
      <c r="AP20" s="284"/>
      <c r="AQ20" s="284"/>
      <c r="AR20" s="284"/>
      <c r="AS20" s="284"/>
      <c r="AT20" s="284"/>
      <c r="AU20" s="284"/>
      <c r="AV20" s="284"/>
      <c r="AW20" s="284"/>
      <c r="AX20" s="284"/>
      <c r="AY20" s="284"/>
      <c r="AZ20" s="284"/>
      <c r="BA20" s="284"/>
      <c r="BB20" s="284"/>
      <c r="BC20" s="284"/>
      <c r="BD20" s="284"/>
      <c r="BE20" s="284"/>
      <c r="BF20" s="285"/>
    </row>
    <row r="21" spans="1:58" ht="171" customHeight="1">
      <c r="A21" s="278" t="s">
        <v>253</v>
      </c>
      <c r="D21" s="280">
        <f t="shared" si="1"/>
        <v>0</v>
      </c>
      <c r="F21" s="280">
        <f t="shared" si="2"/>
        <v>0</v>
      </c>
      <c r="L21" s="282">
        <f t="shared" si="0"/>
        <v>0</v>
      </c>
      <c r="N21" s="282">
        <f t="shared" si="3"/>
        <v>0</v>
      </c>
      <c r="O21" s="282"/>
      <c r="AH21" s="283"/>
      <c r="AI21" s="284"/>
      <c r="AJ21" s="284"/>
      <c r="AK21" s="284"/>
      <c r="AL21" s="284"/>
      <c r="AM21" s="284"/>
      <c r="AN21" s="284"/>
      <c r="AO21" s="284"/>
      <c r="AP21" s="284"/>
      <c r="AQ21" s="284"/>
      <c r="AR21" s="284"/>
      <c r="AS21" s="284"/>
      <c r="AT21" s="284"/>
      <c r="AU21" s="284"/>
      <c r="AV21" s="284"/>
      <c r="AW21" s="284"/>
      <c r="AX21" s="284"/>
      <c r="AY21" s="284"/>
      <c r="AZ21" s="284"/>
      <c r="BA21" s="284"/>
      <c r="BB21" s="284"/>
      <c r="BC21" s="284"/>
      <c r="BD21" s="284"/>
      <c r="BE21" s="284"/>
      <c r="BF21" s="285"/>
    </row>
    <row r="22" spans="1:58" ht="171" customHeight="1">
      <c r="A22" s="278" t="s">
        <v>253</v>
      </c>
      <c r="D22" s="280">
        <f t="shared" si="1"/>
        <v>0</v>
      </c>
      <c r="F22" s="280">
        <f t="shared" si="2"/>
        <v>0</v>
      </c>
      <c r="L22" s="282">
        <f t="shared" si="0"/>
        <v>0</v>
      </c>
      <c r="N22" s="282">
        <f t="shared" si="3"/>
        <v>0</v>
      </c>
      <c r="O22" s="282"/>
      <c r="AH22" s="283"/>
      <c r="AI22" s="284"/>
      <c r="AJ22" s="284"/>
      <c r="AK22" s="284"/>
      <c r="AL22" s="284"/>
      <c r="AM22" s="284"/>
      <c r="AN22" s="284"/>
      <c r="AO22" s="284"/>
      <c r="AP22" s="284"/>
      <c r="AQ22" s="284"/>
      <c r="AR22" s="284"/>
      <c r="AS22" s="284"/>
      <c r="AT22" s="284"/>
      <c r="AU22" s="284"/>
      <c r="AV22" s="284"/>
      <c r="AW22" s="284"/>
      <c r="AX22" s="284"/>
      <c r="AY22" s="284"/>
      <c r="AZ22" s="284"/>
      <c r="BA22" s="284"/>
      <c r="BB22" s="284"/>
      <c r="BC22" s="284"/>
      <c r="BD22" s="284"/>
      <c r="BE22" s="284"/>
      <c r="BF22" s="285"/>
    </row>
    <row r="23" spans="1:58" ht="171" customHeight="1">
      <c r="A23" s="278" t="s">
        <v>253</v>
      </c>
      <c r="D23" s="280">
        <f t="shared" si="1"/>
        <v>0</v>
      </c>
      <c r="F23" s="280">
        <f t="shared" si="2"/>
        <v>0</v>
      </c>
      <c r="L23" s="282">
        <f t="shared" si="0"/>
        <v>0</v>
      </c>
      <c r="N23" s="282">
        <f t="shared" si="3"/>
        <v>0</v>
      </c>
      <c r="O23" s="282"/>
      <c r="AH23" s="283"/>
      <c r="AI23" s="284"/>
      <c r="AJ23" s="284"/>
      <c r="AK23" s="284"/>
      <c r="AL23" s="284"/>
      <c r="AM23" s="284"/>
      <c r="AN23" s="284"/>
      <c r="AO23" s="284"/>
      <c r="AP23" s="284"/>
      <c r="AQ23" s="284"/>
      <c r="AR23" s="284"/>
      <c r="AS23" s="284"/>
      <c r="AT23" s="284"/>
      <c r="AU23" s="284"/>
      <c r="AV23" s="284"/>
      <c r="AW23" s="284"/>
      <c r="AX23" s="284"/>
      <c r="AY23" s="284"/>
      <c r="AZ23" s="284"/>
      <c r="BA23" s="284"/>
      <c r="BB23" s="284"/>
      <c r="BC23" s="284"/>
      <c r="BD23" s="284"/>
      <c r="BE23" s="284"/>
      <c r="BF23" s="285"/>
    </row>
    <row r="24" spans="1:58" ht="171" customHeight="1">
      <c r="A24" s="278" t="s">
        <v>253</v>
      </c>
      <c r="D24" s="280">
        <f t="shared" si="1"/>
        <v>0</v>
      </c>
      <c r="F24" s="280">
        <f t="shared" si="2"/>
        <v>0</v>
      </c>
      <c r="L24" s="282">
        <f t="shared" si="0"/>
        <v>0</v>
      </c>
      <c r="N24" s="282">
        <f t="shared" si="3"/>
        <v>0</v>
      </c>
      <c r="O24" s="282"/>
      <c r="AH24" s="283"/>
      <c r="AI24" s="284"/>
      <c r="AJ24" s="284"/>
      <c r="AK24" s="284"/>
      <c r="AL24" s="284"/>
      <c r="AM24" s="284"/>
      <c r="AN24" s="284"/>
      <c r="AO24" s="284"/>
      <c r="AP24" s="284"/>
      <c r="AQ24" s="284"/>
      <c r="AR24" s="284"/>
      <c r="AS24" s="284"/>
      <c r="AT24" s="284"/>
      <c r="AU24" s="284"/>
      <c r="AV24" s="284"/>
      <c r="AW24" s="284"/>
      <c r="AX24" s="284"/>
      <c r="AY24" s="284"/>
      <c r="AZ24" s="284"/>
      <c r="BA24" s="284"/>
      <c r="BB24" s="284"/>
      <c r="BC24" s="284"/>
      <c r="BD24" s="284"/>
      <c r="BE24" s="284"/>
      <c r="BF24" s="285"/>
    </row>
    <row r="25" spans="1:58" ht="171" customHeight="1">
      <c r="A25" s="278" t="s">
        <v>253</v>
      </c>
      <c r="D25" s="280">
        <f t="shared" si="1"/>
        <v>0</v>
      </c>
      <c r="F25" s="280">
        <f t="shared" si="2"/>
        <v>0</v>
      </c>
      <c r="L25" s="282">
        <f t="shared" si="0"/>
        <v>0</v>
      </c>
      <c r="N25" s="282">
        <f t="shared" si="3"/>
        <v>0</v>
      </c>
      <c r="O25" s="282"/>
      <c r="AH25" s="283"/>
      <c r="AI25" s="284"/>
      <c r="AJ25" s="284"/>
      <c r="AK25" s="284"/>
      <c r="AL25" s="284"/>
      <c r="AM25" s="284"/>
      <c r="AN25" s="284"/>
      <c r="AO25" s="284"/>
      <c r="AP25" s="284"/>
      <c r="AQ25" s="284"/>
      <c r="AR25" s="284"/>
      <c r="AS25" s="284"/>
      <c r="AT25" s="284"/>
      <c r="AU25" s="284"/>
      <c r="AV25" s="284"/>
      <c r="AW25" s="284"/>
      <c r="AX25" s="284"/>
      <c r="AY25" s="284"/>
      <c r="AZ25" s="284"/>
      <c r="BA25" s="284"/>
      <c r="BB25" s="284"/>
      <c r="BC25" s="284"/>
      <c r="BD25" s="284"/>
      <c r="BE25" s="284"/>
      <c r="BF25" s="285"/>
    </row>
    <row r="26" spans="1:58" ht="171" customHeight="1">
      <c r="A26" s="278" t="s">
        <v>253</v>
      </c>
      <c r="D26" s="280">
        <f t="shared" si="1"/>
        <v>0</v>
      </c>
      <c r="F26" s="280">
        <f t="shared" si="2"/>
        <v>0</v>
      </c>
      <c r="L26" s="282">
        <f t="shared" si="0"/>
        <v>0</v>
      </c>
      <c r="N26" s="282">
        <f t="shared" si="3"/>
        <v>0</v>
      </c>
      <c r="O26" s="282"/>
      <c r="AH26" s="283"/>
      <c r="AI26" s="284"/>
      <c r="AJ26" s="284"/>
      <c r="AK26" s="284"/>
      <c r="AL26" s="284"/>
      <c r="AM26" s="284"/>
      <c r="AN26" s="284"/>
      <c r="AO26" s="284"/>
      <c r="AP26" s="284"/>
      <c r="AQ26" s="284"/>
      <c r="AR26" s="284"/>
      <c r="AS26" s="284"/>
      <c r="AT26" s="284"/>
      <c r="AU26" s="284"/>
      <c r="AV26" s="284"/>
      <c r="AW26" s="284"/>
      <c r="AX26" s="284"/>
      <c r="AY26" s="284"/>
      <c r="AZ26" s="284"/>
      <c r="BA26" s="284"/>
      <c r="BB26" s="284"/>
      <c r="BC26" s="284"/>
      <c r="BD26" s="284"/>
      <c r="BE26" s="284"/>
      <c r="BF26" s="285"/>
    </row>
    <row r="27" spans="1:58" ht="171" customHeight="1">
      <c r="A27" s="278" t="s">
        <v>253</v>
      </c>
      <c r="D27" s="280">
        <f t="shared" si="1"/>
        <v>0</v>
      </c>
      <c r="F27" s="280">
        <f t="shared" si="2"/>
        <v>0</v>
      </c>
      <c r="L27" s="282">
        <f t="shared" si="0"/>
        <v>0</v>
      </c>
      <c r="N27" s="282">
        <f t="shared" si="3"/>
        <v>0</v>
      </c>
      <c r="O27" s="282"/>
      <c r="AH27" s="283"/>
      <c r="AI27" s="284"/>
      <c r="AJ27" s="284"/>
      <c r="AK27" s="284"/>
      <c r="AL27" s="284"/>
      <c r="AM27" s="284"/>
      <c r="AN27" s="284"/>
      <c r="AO27" s="284"/>
      <c r="AP27" s="284"/>
      <c r="AQ27" s="284"/>
      <c r="AR27" s="284"/>
      <c r="AS27" s="284"/>
      <c r="AT27" s="284"/>
      <c r="AU27" s="284"/>
      <c r="AV27" s="284"/>
      <c r="AW27" s="284"/>
      <c r="AX27" s="284"/>
      <c r="AY27" s="284"/>
      <c r="AZ27" s="284"/>
      <c r="BA27" s="284"/>
      <c r="BB27" s="284"/>
      <c r="BC27" s="284"/>
      <c r="BD27" s="284"/>
      <c r="BE27" s="284"/>
      <c r="BF27" s="285"/>
    </row>
    <row r="28" spans="1:58" ht="171" customHeight="1">
      <c r="A28" s="278" t="s">
        <v>253</v>
      </c>
      <c r="D28" s="280">
        <f t="shared" si="1"/>
        <v>0</v>
      </c>
      <c r="F28" s="280">
        <f t="shared" si="2"/>
        <v>0</v>
      </c>
      <c r="L28" s="282">
        <f t="shared" si="0"/>
        <v>0</v>
      </c>
      <c r="N28" s="282">
        <f t="shared" si="3"/>
        <v>0</v>
      </c>
      <c r="O28" s="282"/>
      <c r="AH28" s="283"/>
      <c r="AI28" s="284"/>
      <c r="AJ28" s="284"/>
      <c r="AK28" s="284"/>
      <c r="AL28" s="284"/>
      <c r="AM28" s="284"/>
      <c r="AN28" s="284"/>
      <c r="AO28" s="284"/>
      <c r="AP28" s="284"/>
      <c r="AQ28" s="284"/>
      <c r="AR28" s="284"/>
      <c r="AS28" s="284"/>
      <c r="AT28" s="284"/>
      <c r="AU28" s="284"/>
      <c r="AV28" s="284"/>
      <c r="AW28" s="284"/>
      <c r="AX28" s="284"/>
      <c r="AY28" s="284"/>
      <c r="AZ28" s="284"/>
      <c r="BA28" s="284"/>
      <c r="BB28" s="284"/>
      <c r="BC28" s="284"/>
      <c r="BD28" s="284"/>
      <c r="BE28" s="284"/>
      <c r="BF28" s="285"/>
    </row>
    <row r="29" spans="1:58" ht="171" customHeight="1">
      <c r="A29" s="278" t="s">
        <v>253</v>
      </c>
      <c r="D29" s="280">
        <f t="shared" si="1"/>
        <v>0</v>
      </c>
      <c r="F29" s="280">
        <f t="shared" si="2"/>
        <v>0</v>
      </c>
      <c r="L29" s="282">
        <f t="shared" si="0"/>
        <v>0</v>
      </c>
      <c r="N29" s="282">
        <f t="shared" si="3"/>
        <v>0</v>
      </c>
      <c r="O29" s="282"/>
      <c r="AH29" s="283"/>
      <c r="AI29" s="284"/>
      <c r="AJ29" s="284"/>
      <c r="AK29" s="284"/>
      <c r="AL29" s="284"/>
      <c r="AM29" s="284"/>
      <c r="AN29" s="284"/>
      <c r="AO29" s="284"/>
      <c r="AP29" s="284"/>
      <c r="AQ29" s="284"/>
      <c r="AR29" s="284"/>
      <c r="AS29" s="284"/>
      <c r="AT29" s="284"/>
      <c r="AU29" s="284"/>
      <c r="AV29" s="284"/>
      <c r="AW29" s="284"/>
      <c r="AX29" s="284"/>
      <c r="AY29" s="284"/>
      <c r="AZ29" s="284"/>
      <c r="BA29" s="284"/>
      <c r="BB29" s="284"/>
      <c r="BC29" s="284"/>
      <c r="BD29" s="284"/>
      <c r="BE29" s="284"/>
      <c r="BF29" s="285"/>
    </row>
    <row r="30" spans="1:58" ht="171" customHeight="1">
      <c r="A30" s="278" t="s">
        <v>253</v>
      </c>
      <c r="D30" s="280">
        <f t="shared" si="1"/>
        <v>0</v>
      </c>
      <c r="F30" s="280">
        <f t="shared" si="2"/>
        <v>0</v>
      </c>
      <c r="L30" s="282">
        <f t="shared" si="0"/>
        <v>0</v>
      </c>
      <c r="N30" s="282">
        <f t="shared" si="3"/>
        <v>0</v>
      </c>
      <c r="O30" s="282"/>
      <c r="AH30" s="283"/>
      <c r="AI30" s="284"/>
      <c r="AJ30" s="284"/>
      <c r="AK30" s="284"/>
      <c r="AL30" s="284"/>
      <c r="AM30" s="284"/>
      <c r="AN30" s="284"/>
      <c r="AO30" s="284"/>
      <c r="AP30" s="284"/>
      <c r="AQ30" s="284"/>
      <c r="AR30" s="284"/>
      <c r="AS30" s="284"/>
      <c r="AT30" s="284"/>
      <c r="AU30" s="284"/>
      <c r="AV30" s="284"/>
      <c r="AW30" s="284"/>
      <c r="AX30" s="284"/>
      <c r="AY30" s="284"/>
      <c r="AZ30" s="284"/>
      <c r="BA30" s="284"/>
      <c r="BB30" s="284"/>
      <c r="BC30" s="284"/>
      <c r="BD30" s="284"/>
      <c r="BE30" s="284"/>
      <c r="BF30" s="285"/>
    </row>
    <row r="31" spans="1:58" ht="171" customHeight="1">
      <c r="A31" s="278" t="s">
        <v>253</v>
      </c>
      <c r="D31" s="280">
        <f t="shared" si="1"/>
        <v>0</v>
      </c>
      <c r="F31" s="280">
        <f t="shared" si="2"/>
        <v>0</v>
      </c>
      <c r="L31" s="282">
        <f t="shared" si="0"/>
        <v>0</v>
      </c>
      <c r="N31" s="282">
        <f t="shared" si="3"/>
        <v>0</v>
      </c>
      <c r="O31" s="282"/>
      <c r="AH31" s="283"/>
      <c r="AI31" s="284"/>
      <c r="AJ31" s="284"/>
      <c r="AK31" s="284"/>
      <c r="AL31" s="284"/>
      <c r="AM31" s="284"/>
      <c r="AN31" s="284"/>
      <c r="AO31" s="284"/>
      <c r="AP31" s="284"/>
      <c r="AQ31" s="284"/>
      <c r="AR31" s="284"/>
      <c r="AS31" s="284"/>
      <c r="AT31" s="284"/>
      <c r="AU31" s="284"/>
      <c r="AV31" s="284"/>
      <c r="AW31" s="284"/>
      <c r="AX31" s="284"/>
      <c r="AY31" s="284"/>
      <c r="AZ31" s="284"/>
      <c r="BA31" s="284"/>
      <c r="BB31" s="284"/>
      <c r="BC31" s="284"/>
      <c r="BD31" s="284"/>
      <c r="BE31" s="284"/>
      <c r="BF31" s="285"/>
    </row>
    <row r="32" spans="1:58" ht="171" customHeight="1">
      <c r="A32" s="278" t="s">
        <v>253</v>
      </c>
      <c r="D32" s="280">
        <f t="shared" si="1"/>
        <v>0</v>
      </c>
      <c r="F32" s="280">
        <f t="shared" si="2"/>
        <v>0</v>
      </c>
      <c r="L32" s="282">
        <f t="shared" si="0"/>
        <v>0</v>
      </c>
      <c r="N32" s="282">
        <f t="shared" si="3"/>
        <v>0</v>
      </c>
      <c r="O32" s="282"/>
      <c r="AH32" s="283"/>
      <c r="AI32" s="284"/>
      <c r="AJ32" s="284"/>
      <c r="AK32" s="284"/>
      <c r="AL32" s="284"/>
      <c r="AM32" s="284"/>
      <c r="AN32" s="284"/>
      <c r="AO32" s="284"/>
      <c r="AP32" s="284"/>
      <c r="AQ32" s="284"/>
      <c r="AR32" s="284"/>
      <c r="AS32" s="284"/>
      <c r="AT32" s="284"/>
      <c r="AU32" s="284"/>
      <c r="AV32" s="284"/>
      <c r="AW32" s="284"/>
      <c r="AX32" s="284"/>
      <c r="AY32" s="284"/>
      <c r="AZ32" s="284"/>
      <c r="BA32" s="284"/>
      <c r="BB32" s="284"/>
      <c r="BC32" s="284"/>
      <c r="BD32" s="284"/>
      <c r="BE32" s="284"/>
      <c r="BF32" s="285"/>
    </row>
    <row r="33" spans="1:58" ht="171" customHeight="1">
      <c r="A33" s="278" t="s">
        <v>253</v>
      </c>
      <c r="D33" s="280">
        <f t="shared" si="1"/>
        <v>0</v>
      </c>
      <c r="F33" s="280">
        <f t="shared" si="2"/>
        <v>0</v>
      </c>
      <c r="L33" s="282">
        <f t="shared" si="0"/>
        <v>0</v>
      </c>
      <c r="N33" s="282">
        <f t="shared" si="3"/>
        <v>0</v>
      </c>
      <c r="O33" s="282"/>
      <c r="AH33" s="283"/>
      <c r="AI33" s="284"/>
      <c r="AJ33" s="284"/>
      <c r="AK33" s="284"/>
      <c r="AL33" s="284"/>
      <c r="AM33" s="284"/>
      <c r="AN33" s="284"/>
      <c r="AO33" s="284"/>
      <c r="AP33" s="284"/>
      <c r="AQ33" s="284"/>
      <c r="AR33" s="284"/>
      <c r="AS33" s="284"/>
      <c r="AT33" s="284"/>
      <c r="AU33" s="284"/>
      <c r="AV33" s="284"/>
      <c r="AW33" s="284"/>
      <c r="AX33" s="284"/>
      <c r="AY33" s="284"/>
      <c r="AZ33" s="284"/>
      <c r="BA33" s="284"/>
      <c r="BB33" s="284"/>
      <c r="BC33" s="284"/>
      <c r="BD33" s="284"/>
      <c r="BE33" s="284"/>
      <c r="BF33" s="285"/>
    </row>
    <row r="34" spans="1:58" ht="171" customHeight="1">
      <c r="A34" s="278" t="s">
        <v>253</v>
      </c>
      <c r="D34" s="280">
        <f t="shared" si="1"/>
        <v>0</v>
      </c>
      <c r="F34" s="280">
        <f t="shared" si="2"/>
        <v>0</v>
      </c>
      <c r="L34" s="282">
        <f t="shared" si="0"/>
        <v>0</v>
      </c>
      <c r="N34" s="282">
        <f t="shared" si="3"/>
        <v>0</v>
      </c>
      <c r="O34" s="282"/>
      <c r="AH34" s="283"/>
      <c r="AI34" s="284"/>
      <c r="AJ34" s="284"/>
      <c r="AK34" s="284"/>
      <c r="AL34" s="284"/>
      <c r="AM34" s="284"/>
      <c r="AN34" s="284"/>
      <c r="AO34" s="284"/>
      <c r="AP34" s="284"/>
      <c r="AQ34" s="284"/>
      <c r="AR34" s="284"/>
      <c r="AS34" s="284"/>
      <c r="AT34" s="284"/>
      <c r="AU34" s="284"/>
      <c r="AV34" s="284"/>
      <c r="AW34" s="284"/>
      <c r="AX34" s="284"/>
      <c r="AY34" s="284"/>
      <c r="AZ34" s="284"/>
      <c r="BA34" s="284"/>
      <c r="BB34" s="284"/>
      <c r="BC34" s="284"/>
      <c r="BD34" s="284"/>
      <c r="BE34" s="284"/>
      <c r="BF34" s="285"/>
    </row>
    <row r="35" spans="1:58" ht="171" customHeight="1">
      <c r="A35" s="278" t="s">
        <v>253</v>
      </c>
      <c r="D35" s="280">
        <f t="shared" si="1"/>
        <v>0</v>
      </c>
      <c r="F35" s="280">
        <f t="shared" si="2"/>
        <v>0</v>
      </c>
      <c r="L35" s="282">
        <f t="shared" si="0"/>
        <v>0</v>
      </c>
      <c r="N35" s="282">
        <f t="shared" si="3"/>
        <v>0</v>
      </c>
      <c r="O35" s="282"/>
      <c r="AH35" s="283"/>
      <c r="AI35" s="284"/>
      <c r="AJ35" s="284"/>
      <c r="AK35" s="284"/>
      <c r="AL35" s="284"/>
      <c r="AM35" s="284"/>
      <c r="AN35" s="284"/>
      <c r="AO35" s="284"/>
      <c r="AP35" s="284"/>
      <c r="AQ35" s="284"/>
      <c r="AR35" s="284"/>
      <c r="AS35" s="284"/>
      <c r="AT35" s="284"/>
      <c r="AU35" s="284"/>
      <c r="AV35" s="284"/>
      <c r="AW35" s="284"/>
      <c r="AX35" s="284"/>
      <c r="AY35" s="284"/>
      <c r="AZ35" s="284"/>
      <c r="BA35" s="284"/>
      <c r="BB35" s="284"/>
      <c r="BC35" s="284"/>
      <c r="BD35" s="284"/>
      <c r="BE35" s="284"/>
      <c r="BF35" s="285"/>
    </row>
    <row r="36" spans="1:58" ht="171" customHeight="1">
      <c r="A36" s="278" t="s">
        <v>253</v>
      </c>
      <c r="D36" s="280">
        <f t="shared" si="1"/>
        <v>0</v>
      </c>
      <c r="F36" s="280">
        <f t="shared" si="2"/>
        <v>0</v>
      </c>
      <c r="L36" s="282">
        <f t="shared" si="0"/>
        <v>0</v>
      </c>
      <c r="N36" s="282">
        <f t="shared" si="3"/>
        <v>0</v>
      </c>
      <c r="O36" s="282"/>
      <c r="AH36" s="283"/>
      <c r="AI36" s="284"/>
      <c r="AJ36" s="284"/>
      <c r="AK36" s="284"/>
      <c r="AL36" s="284"/>
      <c r="AM36" s="284"/>
      <c r="AN36" s="284"/>
      <c r="AO36" s="284"/>
      <c r="AP36" s="284"/>
      <c r="AQ36" s="284"/>
      <c r="AR36" s="284"/>
      <c r="AS36" s="284"/>
      <c r="AT36" s="284"/>
      <c r="AU36" s="284"/>
      <c r="AV36" s="284"/>
      <c r="AW36" s="284"/>
      <c r="AX36" s="284"/>
      <c r="AY36" s="284"/>
      <c r="AZ36" s="284"/>
      <c r="BA36" s="284"/>
      <c r="BB36" s="284"/>
      <c r="BC36" s="284"/>
      <c r="BD36" s="284"/>
      <c r="BE36" s="284"/>
      <c r="BF36" s="285"/>
    </row>
    <row r="37" spans="1:58" ht="171" customHeight="1">
      <c r="A37" s="278" t="s">
        <v>253</v>
      </c>
      <c r="D37" s="280">
        <f t="shared" si="1"/>
        <v>0</v>
      </c>
      <c r="F37" s="280">
        <f t="shared" si="2"/>
        <v>0</v>
      </c>
      <c r="L37" s="282">
        <f t="shared" si="0"/>
        <v>0</v>
      </c>
      <c r="N37" s="282">
        <f t="shared" si="3"/>
        <v>0</v>
      </c>
      <c r="O37" s="282"/>
      <c r="AH37" s="283"/>
      <c r="AI37" s="284"/>
      <c r="AJ37" s="284"/>
      <c r="AK37" s="284"/>
      <c r="AL37" s="284"/>
      <c r="AM37" s="284"/>
      <c r="AN37" s="284"/>
      <c r="AO37" s="284"/>
      <c r="AP37" s="284"/>
      <c r="AQ37" s="284"/>
      <c r="AR37" s="284"/>
      <c r="AS37" s="284"/>
      <c r="AT37" s="284"/>
      <c r="AU37" s="284"/>
      <c r="AV37" s="284"/>
      <c r="AW37" s="284"/>
      <c r="AX37" s="284"/>
      <c r="AY37" s="284"/>
      <c r="AZ37" s="284"/>
      <c r="BA37" s="284"/>
      <c r="BB37" s="284"/>
      <c r="BC37" s="284"/>
      <c r="BD37" s="284"/>
      <c r="BE37" s="284"/>
      <c r="BF37" s="285"/>
    </row>
    <row r="38" spans="1:58" ht="171" customHeight="1">
      <c r="A38" s="278" t="s">
        <v>253</v>
      </c>
      <c r="D38" s="280">
        <f t="shared" si="1"/>
        <v>0</v>
      </c>
      <c r="F38" s="280">
        <f t="shared" si="2"/>
        <v>0</v>
      </c>
      <c r="L38" s="282">
        <f t="shared" si="0"/>
        <v>0</v>
      </c>
      <c r="N38" s="282">
        <f t="shared" si="3"/>
        <v>0</v>
      </c>
      <c r="O38" s="282"/>
      <c r="AH38" s="283"/>
      <c r="AI38" s="284"/>
      <c r="AJ38" s="284"/>
      <c r="AK38" s="284"/>
      <c r="AL38" s="284"/>
      <c r="AM38" s="284"/>
      <c r="AN38" s="284"/>
      <c r="AO38" s="284"/>
      <c r="AP38" s="284"/>
      <c r="AQ38" s="284"/>
      <c r="AR38" s="284"/>
      <c r="AS38" s="284"/>
      <c r="AT38" s="284"/>
      <c r="AU38" s="284"/>
      <c r="AV38" s="284"/>
      <c r="AW38" s="284"/>
      <c r="AX38" s="284"/>
      <c r="AY38" s="284"/>
      <c r="AZ38" s="284"/>
      <c r="BA38" s="284"/>
      <c r="BB38" s="284"/>
      <c r="BC38" s="284"/>
      <c r="BD38" s="284"/>
      <c r="BE38" s="284"/>
      <c r="BF38" s="285"/>
    </row>
    <row r="39" spans="1:58" ht="171" customHeight="1">
      <c r="A39" s="278" t="s">
        <v>253</v>
      </c>
      <c r="D39" s="280">
        <f t="shared" si="1"/>
        <v>0</v>
      </c>
      <c r="F39" s="280">
        <f t="shared" si="2"/>
        <v>0</v>
      </c>
      <c r="L39" s="282">
        <f t="shared" si="0"/>
        <v>0</v>
      </c>
      <c r="N39" s="282">
        <f t="shared" si="3"/>
        <v>0</v>
      </c>
      <c r="O39" s="282"/>
      <c r="AH39" s="283"/>
      <c r="AI39" s="284"/>
      <c r="AJ39" s="284"/>
      <c r="AK39" s="284"/>
      <c r="AL39" s="284"/>
      <c r="AM39" s="284"/>
      <c r="AN39" s="284"/>
      <c r="AO39" s="284"/>
      <c r="AP39" s="284"/>
      <c r="AQ39" s="284"/>
      <c r="AR39" s="284"/>
      <c r="AS39" s="284"/>
      <c r="AT39" s="284"/>
      <c r="AU39" s="284"/>
      <c r="AV39" s="284"/>
      <c r="AW39" s="284"/>
      <c r="AX39" s="284"/>
      <c r="AY39" s="284"/>
      <c r="AZ39" s="284"/>
      <c r="BA39" s="284"/>
      <c r="BB39" s="284"/>
      <c r="BC39" s="284"/>
      <c r="BD39" s="284"/>
      <c r="BE39" s="284"/>
      <c r="BF39" s="285"/>
    </row>
    <row r="40" spans="1:58" ht="171" customHeight="1">
      <c r="A40" s="278" t="s">
        <v>253</v>
      </c>
      <c r="D40" s="280">
        <f t="shared" si="1"/>
        <v>0</v>
      </c>
      <c r="F40" s="280">
        <f t="shared" si="2"/>
        <v>0</v>
      </c>
      <c r="L40" s="282">
        <f t="shared" si="0"/>
        <v>0</v>
      </c>
      <c r="N40" s="282">
        <f t="shared" si="3"/>
        <v>0</v>
      </c>
      <c r="O40" s="282"/>
      <c r="AH40" s="283"/>
      <c r="AI40" s="284"/>
      <c r="AJ40" s="284"/>
      <c r="AK40" s="284"/>
      <c r="AL40" s="284"/>
      <c r="AM40" s="284"/>
      <c r="AN40" s="284"/>
      <c r="AO40" s="284"/>
      <c r="AP40" s="284"/>
      <c r="AQ40" s="284"/>
      <c r="AR40" s="284"/>
      <c r="AS40" s="284"/>
      <c r="AT40" s="284"/>
      <c r="AU40" s="284"/>
      <c r="AV40" s="284"/>
      <c r="AW40" s="284"/>
      <c r="AX40" s="284"/>
      <c r="AY40" s="284"/>
      <c r="AZ40" s="284"/>
      <c r="BA40" s="284"/>
      <c r="BB40" s="284"/>
      <c r="BC40" s="284"/>
      <c r="BD40" s="284"/>
      <c r="BE40" s="284"/>
      <c r="BF40" s="285"/>
    </row>
    <row r="41" spans="1:58" ht="171" customHeight="1">
      <c r="A41" s="278" t="s">
        <v>253</v>
      </c>
      <c r="D41" s="280">
        <f t="shared" si="1"/>
        <v>0</v>
      </c>
      <c r="F41" s="280">
        <f t="shared" si="2"/>
        <v>0</v>
      </c>
      <c r="L41" s="282">
        <f t="shared" si="0"/>
        <v>0</v>
      </c>
      <c r="N41" s="282">
        <f t="shared" si="3"/>
        <v>0</v>
      </c>
      <c r="O41" s="282"/>
      <c r="AH41" s="283"/>
      <c r="AI41" s="284"/>
      <c r="AJ41" s="284"/>
      <c r="AK41" s="284"/>
      <c r="AL41" s="284"/>
      <c r="AM41" s="284"/>
      <c r="AN41" s="284"/>
      <c r="AO41" s="284"/>
      <c r="AP41" s="284"/>
      <c r="AQ41" s="284"/>
      <c r="AR41" s="284"/>
      <c r="AS41" s="284"/>
      <c r="AT41" s="284"/>
      <c r="AU41" s="284"/>
      <c r="AV41" s="284"/>
      <c r="AW41" s="284"/>
      <c r="AX41" s="284"/>
      <c r="AY41" s="284"/>
      <c r="AZ41" s="284"/>
      <c r="BA41" s="284"/>
      <c r="BB41" s="284"/>
      <c r="BC41" s="284"/>
      <c r="BD41" s="284"/>
      <c r="BE41" s="284"/>
      <c r="BF41" s="285"/>
    </row>
    <row r="42" spans="1:58" ht="171" customHeight="1">
      <c r="A42" s="278" t="s">
        <v>253</v>
      </c>
      <c r="D42" s="280">
        <f t="shared" si="1"/>
        <v>0</v>
      </c>
      <c r="F42" s="280">
        <f t="shared" si="2"/>
        <v>0</v>
      </c>
      <c r="L42" s="282">
        <f t="shared" si="0"/>
        <v>0</v>
      </c>
      <c r="N42" s="282">
        <f t="shared" si="3"/>
        <v>0</v>
      </c>
      <c r="O42" s="282"/>
      <c r="AH42" s="283"/>
      <c r="AI42" s="284"/>
      <c r="AJ42" s="284"/>
      <c r="AK42" s="284"/>
      <c r="AL42" s="284"/>
      <c r="AM42" s="284"/>
      <c r="AN42" s="284"/>
      <c r="AO42" s="284"/>
      <c r="AP42" s="284"/>
      <c r="AQ42" s="284"/>
      <c r="AR42" s="284"/>
      <c r="AS42" s="284"/>
      <c r="AT42" s="284"/>
      <c r="AU42" s="284"/>
      <c r="AV42" s="284"/>
      <c r="AW42" s="284"/>
      <c r="AX42" s="284"/>
      <c r="AY42" s="284"/>
      <c r="AZ42" s="284"/>
      <c r="BA42" s="284"/>
      <c r="BB42" s="284"/>
      <c r="BC42" s="284"/>
      <c r="BD42" s="284"/>
      <c r="BE42" s="284"/>
      <c r="BF42" s="285"/>
    </row>
    <row r="43" spans="1:58" ht="171" customHeight="1">
      <c r="A43" s="278" t="s">
        <v>253</v>
      </c>
      <c r="D43" s="280">
        <f t="shared" si="1"/>
        <v>0</v>
      </c>
      <c r="F43" s="280">
        <f t="shared" si="2"/>
        <v>0</v>
      </c>
      <c r="L43" s="282">
        <f t="shared" si="0"/>
        <v>0</v>
      </c>
      <c r="N43" s="282">
        <f t="shared" si="3"/>
        <v>0</v>
      </c>
      <c r="O43" s="282"/>
      <c r="AH43" s="283"/>
      <c r="AI43" s="284"/>
      <c r="AJ43" s="284"/>
      <c r="AK43" s="284"/>
      <c r="AL43" s="284"/>
      <c r="AM43" s="284"/>
      <c r="AN43" s="284"/>
      <c r="AO43" s="284"/>
      <c r="AP43" s="284"/>
      <c r="AQ43" s="284"/>
      <c r="AR43" s="284"/>
      <c r="AS43" s="284"/>
      <c r="AT43" s="284"/>
      <c r="AU43" s="284"/>
      <c r="AV43" s="284"/>
      <c r="AW43" s="284"/>
      <c r="AX43" s="284"/>
      <c r="AY43" s="284"/>
      <c r="AZ43" s="284"/>
      <c r="BA43" s="284"/>
      <c r="BB43" s="284"/>
      <c r="BC43" s="284"/>
      <c r="BD43" s="284"/>
      <c r="BE43" s="284"/>
      <c r="BF43" s="285"/>
    </row>
    <row r="44" spans="1:58" ht="171" customHeight="1">
      <c r="A44" s="278" t="s">
        <v>253</v>
      </c>
      <c r="D44" s="280">
        <f t="shared" si="1"/>
        <v>0</v>
      </c>
      <c r="F44" s="280">
        <f t="shared" si="2"/>
        <v>0</v>
      </c>
      <c r="L44" s="282">
        <f t="shared" si="0"/>
        <v>0</v>
      </c>
      <c r="N44" s="282">
        <f t="shared" si="3"/>
        <v>0</v>
      </c>
      <c r="O44" s="282"/>
      <c r="AH44" s="283"/>
      <c r="AI44" s="284"/>
      <c r="AJ44" s="284"/>
      <c r="AK44" s="284"/>
      <c r="AL44" s="284"/>
      <c r="AM44" s="284"/>
      <c r="AN44" s="284"/>
      <c r="AO44" s="284"/>
      <c r="AP44" s="284"/>
      <c r="AQ44" s="284"/>
      <c r="AR44" s="284"/>
      <c r="AS44" s="284"/>
      <c r="AT44" s="284"/>
      <c r="AU44" s="284"/>
      <c r="AV44" s="284"/>
      <c r="AW44" s="284"/>
      <c r="AX44" s="284"/>
      <c r="AY44" s="284"/>
      <c r="AZ44" s="284"/>
      <c r="BA44" s="284"/>
      <c r="BB44" s="284"/>
      <c r="BC44" s="284"/>
      <c r="BD44" s="284"/>
      <c r="BE44" s="284"/>
      <c r="BF44" s="285"/>
    </row>
    <row r="45" spans="1:58" ht="171" customHeight="1">
      <c r="A45" s="278" t="s">
        <v>253</v>
      </c>
      <c r="D45" s="280">
        <f t="shared" si="1"/>
        <v>0</v>
      </c>
      <c r="F45" s="280">
        <f t="shared" si="2"/>
        <v>0</v>
      </c>
      <c r="L45" s="282">
        <f t="shared" si="0"/>
        <v>0</v>
      </c>
      <c r="N45" s="282">
        <f t="shared" si="3"/>
        <v>0</v>
      </c>
      <c r="O45" s="282"/>
      <c r="AH45" s="283"/>
      <c r="AI45" s="284"/>
      <c r="AJ45" s="284"/>
      <c r="AK45" s="284"/>
      <c r="AL45" s="284"/>
      <c r="AM45" s="284"/>
      <c r="AN45" s="284"/>
      <c r="AO45" s="284"/>
      <c r="AP45" s="284"/>
      <c r="AQ45" s="284"/>
      <c r="AR45" s="284"/>
      <c r="AS45" s="284"/>
      <c r="AT45" s="284"/>
      <c r="AU45" s="284"/>
      <c r="AV45" s="284"/>
      <c r="AW45" s="284"/>
      <c r="AX45" s="284"/>
      <c r="AY45" s="284"/>
      <c r="AZ45" s="284"/>
      <c r="BA45" s="284"/>
      <c r="BB45" s="284"/>
      <c r="BC45" s="284"/>
      <c r="BD45" s="284"/>
      <c r="BE45" s="284"/>
      <c r="BF45" s="285"/>
    </row>
    <row r="46" spans="1:58" ht="171" customHeight="1">
      <c r="A46" s="278" t="s">
        <v>253</v>
      </c>
      <c r="D46" s="280">
        <f t="shared" si="1"/>
        <v>0</v>
      </c>
      <c r="F46" s="280">
        <f t="shared" si="2"/>
        <v>0</v>
      </c>
      <c r="L46" s="282">
        <f t="shared" si="0"/>
        <v>0</v>
      </c>
      <c r="N46" s="282">
        <f t="shared" si="3"/>
        <v>0</v>
      </c>
      <c r="O46" s="282"/>
      <c r="AH46" s="283"/>
      <c r="AI46" s="284"/>
      <c r="AJ46" s="284"/>
      <c r="AK46" s="284"/>
      <c r="AL46" s="284"/>
      <c r="AM46" s="284"/>
      <c r="AN46" s="284"/>
      <c r="AO46" s="284"/>
      <c r="AP46" s="284"/>
      <c r="AQ46" s="284"/>
      <c r="AR46" s="284"/>
      <c r="AS46" s="284"/>
      <c r="AT46" s="284"/>
      <c r="AU46" s="284"/>
      <c r="AV46" s="284"/>
      <c r="AW46" s="284"/>
      <c r="AX46" s="284"/>
      <c r="AY46" s="284"/>
      <c r="AZ46" s="284"/>
      <c r="BA46" s="284"/>
      <c r="BB46" s="284"/>
      <c r="BC46" s="284"/>
      <c r="BD46" s="284"/>
      <c r="BE46" s="284"/>
      <c r="BF46" s="285"/>
    </row>
    <row r="47" spans="1:58" ht="171" customHeight="1">
      <c r="A47" s="278" t="s">
        <v>253</v>
      </c>
      <c r="D47" s="280">
        <f t="shared" si="1"/>
        <v>0</v>
      </c>
      <c r="F47" s="280">
        <f t="shared" si="2"/>
        <v>0</v>
      </c>
      <c r="L47" s="282">
        <f t="shared" si="0"/>
        <v>0</v>
      </c>
      <c r="N47" s="282">
        <f t="shared" si="3"/>
        <v>0</v>
      </c>
      <c r="O47" s="282"/>
      <c r="AH47" s="283"/>
      <c r="AI47" s="284"/>
      <c r="AJ47" s="284"/>
      <c r="AK47" s="284"/>
      <c r="AL47" s="284"/>
      <c r="AM47" s="284"/>
      <c r="AN47" s="284"/>
      <c r="AO47" s="284"/>
      <c r="AP47" s="284"/>
      <c r="AQ47" s="284"/>
      <c r="AR47" s="284"/>
      <c r="AS47" s="284"/>
      <c r="AT47" s="284"/>
      <c r="AU47" s="284"/>
      <c r="AV47" s="284"/>
      <c r="AW47" s="284"/>
      <c r="AX47" s="284"/>
      <c r="AY47" s="284"/>
      <c r="AZ47" s="284"/>
      <c r="BA47" s="284"/>
      <c r="BB47" s="284"/>
      <c r="BC47" s="284"/>
      <c r="BD47" s="284"/>
      <c r="BE47" s="284"/>
      <c r="BF47" s="285"/>
    </row>
    <row r="48" spans="1:58" ht="171" customHeight="1">
      <c r="A48" s="278" t="s">
        <v>253</v>
      </c>
      <c r="D48" s="280">
        <f t="shared" si="1"/>
        <v>0</v>
      </c>
      <c r="F48" s="280">
        <f t="shared" si="2"/>
        <v>0</v>
      </c>
      <c r="L48" s="282">
        <f t="shared" si="0"/>
        <v>0</v>
      </c>
      <c r="N48" s="282">
        <f t="shared" si="3"/>
        <v>0</v>
      </c>
      <c r="O48" s="282"/>
      <c r="AH48" s="283"/>
      <c r="AI48" s="284"/>
      <c r="AJ48" s="284"/>
      <c r="AK48" s="284"/>
      <c r="AL48" s="284"/>
      <c r="AM48" s="284"/>
      <c r="AN48" s="284"/>
      <c r="AO48" s="284"/>
      <c r="AP48" s="284"/>
      <c r="AQ48" s="284"/>
      <c r="AR48" s="284"/>
      <c r="AS48" s="284"/>
      <c r="AT48" s="284"/>
      <c r="AU48" s="284"/>
      <c r="AV48" s="284"/>
      <c r="AW48" s="284"/>
      <c r="AX48" s="284"/>
      <c r="AY48" s="284"/>
      <c r="AZ48" s="284"/>
      <c r="BA48" s="284"/>
      <c r="BB48" s="284"/>
      <c r="BC48" s="284"/>
      <c r="BD48" s="284"/>
      <c r="BE48" s="284"/>
      <c r="BF48" s="285"/>
    </row>
    <row r="49" spans="1:58" ht="171" customHeight="1">
      <c r="A49" s="278" t="s">
        <v>253</v>
      </c>
      <c r="D49" s="280">
        <f t="shared" si="1"/>
        <v>0</v>
      </c>
      <c r="F49" s="280">
        <f t="shared" si="2"/>
        <v>0</v>
      </c>
      <c r="L49" s="282">
        <f t="shared" si="0"/>
        <v>0</v>
      </c>
      <c r="N49" s="282">
        <f t="shared" si="3"/>
        <v>0</v>
      </c>
      <c r="O49" s="282"/>
      <c r="AH49" s="283"/>
      <c r="AI49" s="284"/>
      <c r="AJ49" s="284"/>
      <c r="AK49" s="284"/>
      <c r="AL49" s="284"/>
      <c r="AM49" s="284"/>
      <c r="AN49" s="284"/>
      <c r="AO49" s="284"/>
      <c r="AP49" s="284"/>
      <c r="AQ49" s="284"/>
      <c r="AR49" s="284"/>
      <c r="AS49" s="284"/>
      <c r="AT49" s="284"/>
      <c r="AU49" s="284"/>
      <c r="AV49" s="284"/>
      <c r="AW49" s="284"/>
      <c r="AX49" s="284"/>
      <c r="AY49" s="284"/>
      <c r="AZ49" s="284"/>
      <c r="BA49" s="284"/>
      <c r="BB49" s="284"/>
      <c r="BC49" s="284"/>
      <c r="BD49" s="284"/>
      <c r="BE49" s="284"/>
      <c r="BF49" s="285"/>
    </row>
    <row r="50" spans="1:58" ht="171" customHeight="1">
      <c r="A50" s="278" t="s">
        <v>253</v>
      </c>
      <c r="D50" s="280">
        <f t="shared" si="1"/>
        <v>0</v>
      </c>
      <c r="F50" s="280">
        <f t="shared" si="2"/>
        <v>0</v>
      </c>
      <c r="L50" s="282">
        <f t="shared" si="0"/>
        <v>0</v>
      </c>
      <c r="N50" s="282">
        <f t="shared" si="3"/>
        <v>0</v>
      </c>
      <c r="O50" s="282"/>
      <c r="AH50" s="283"/>
      <c r="AI50" s="284"/>
      <c r="AJ50" s="284"/>
      <c r="AK50" s="284"/>
      <c r="AL50" s="284"/>
      <c r="AM50" s="284"/>
      <c r="AN50" s="284"/>
      <c r="AO50" s="284"/>
      <c r="AP50" s="284"/>
      <c r="AQ50" s="284"/>
      <c r="AR50" s="284"/>
      <c r="AS50" s="284"/>
      <c r="AT50" s="284"/>
      <c r="AU50" s="284"/>
      <c r="AV50" s="284"/>
      <c r="AW50" s="284"/>
      <c r="AX50" s="284"/>
      <c r="AY50" s="284"/>
      <c r="AZ50" s="284"/>
      <c r="BA50" s="284"/>
      <c r="BB50" s="284"/>
      <c r="BC50" s="284"/>
      <c r="BD50" s="284"/>
      <c r="BE50" s="284"/>
      <c r="BF50" s="285"/>
    </row>
    <row r="51" spans="1:58" ht="171" customHeight="1">
      <c r="A51" s="278" t="s">
        <v>253</v>
      </c>
      <c r="D51" s="280">
        <f t="shared" si="1"/>
        <v>0</v>
      </c>
      <c r="F51" s="280">
        <f t="shared" si="2"/>
        <v>0</v>
      </c>
      <c r="L51" s="282">
        <f t="shared" si="0"/>
        <v>0</v>
      </c>
      <c r="N51" s="282">
        <f t="shared" si="3"/>
        <v>0</v>
      </c>
      <c r="O51" s="282"/>
      <c r="AH51" s="283"/>
      <c r="AI51" s="284"/>
      <c r="AJ51" s="284"/>
      <c r="AK51" s="284"/>
      <c r="AL51" s="284"/>
      <c r="AM51" s="284"/>
      <c r="AN51" s="284"/>
      <c r="AO51" s="284"/>
      <c r="AP51" s="284"/>
      <c r="AQ51" s="284"/>
      <c r="AR51" s="284"/>
      <c r="AS51" s="284"/>
      <c r="AT51" s="284"/>
      <c r="AU51" s="284"/>
      <c r="AV51" s="284"/>
      <c r="AW51" s="284"/>
      <c r="AX51" s="284"/>
      <c r="AY51" s="284"/>
      <c r="AZ51" s="284"/>
      <c r="BA51" s="284"/>
      <c r="BB51" s="284"/>
      <c r="BC51" s="284"/>
      <c r="BD51" s="284"/>
      <c r="BE51" s="284"/>
      <c r="BF51" s="285"/>
    </row>
    <row r="52" spans="1:58" ht="171" customHeight="1">
      <c r="A52" s="278" t="s">
        <v>253</v>
      </c>
      <c r="D52" s="280">
        <f t="shared" si="1"/>
        <v>0</v>
      </c>
      <c r="F52" s="280">
        <f t="shared" si="2"/>
        <v>0</v>
      </c>
      <c r="L52" s="282">
        <f t="shared" si="0"/>
        <v>0</v>
      </c>
      <c r="N52" s="282">
        <f t="shared" si="3"/>
        <v>0</v>
      </c>
      <c r="O52" s="282"/>
      <c r="AH52" s="283"/>
      <c r="AI52" s="284"/>
      <c r="AJ52" s="284"/>
      <c r="AK52" s="284"/>
      <c r="AL52" s="284"/>
      <c r="AM52" s="284"/>
      <c r="AN52" s="284"/>
      <c r="AO52" s="284"/>
      <c r="AP52" s="284"/>
      <c r="AQ52" s="284"/>
      <c r="AR52" s="284"/>
      <c r="AS52" s="284"/>
      <c r="AT52" s="284"/>
      <c r="AU52" s="284"/>
      <c r="AV52" s="284"/>
      <c r="AW52" s="284"/>
      <c r="AX52" s="284"/>
      <c r="AY52" s="284"/>
      <c r="AZ52" s="284"/>
      <c r="BA52" s="284"/>
      <c r="BB52" s="284"/>
      <c r="BC52" s="284"/>
      <c r="BD52" s="284"/>
      <c r="BE52" s="284"/>
      <c r="BF52" s="285"/>
    </row>
    <row r="53" spans="1:58" ht="171" customHeight="1">
      <c r="A53" s="278" t="s">
        <v>253</v>
      </c>
      <c r="D53" s="280">
        <f t="shared" si="1"/>
        <v>0</v>
      </c>
      <c r="F53" s="280">
        <f t="shared" si="2"/>
        <v>0</v>
      </c>
      <c r="L53" s="282">
        <f t="shared" si="0"/>
        <v>0</v>
      </c>
      <c r="N53" s="282">
        <f t="shared" si="3"/>
        <v>0</v>
      </c>
      <c r="O53" s="282"/>
      <c r="AH53" s="283"/>
      <c r="AI53" s="284"/>
      <c r="AJ53" s="284"/>
      <c r="AK53" s="284"/>
      <c r="AL53" s="284"/>
      <c r="AM53" s="284"/>
      <c r="AN53" s="284"/>
      <c r="AO53" s="284"/>
      <c r="AP53" s="284"/>
      <c r="AQ53" s="284"/>
      <c r="AR53" s="284"/>
      <c r="AS53" s="284"/>
      <c r="AT53" s="284"/>
      <c r="AU53" s="284"/>
      <c r="AV53" s="284"/>
      <c r="AW53" s="284"/>
      <c r="AX53" s="284"/>
      <c r="AY53" s="284"/>
      <c r="AZ53" s="284"/>
      <c r="BA53" s="284"/>
      <c r="BB53" s="284"/>
      <c r="BC53" s="284"/>
      <c r="BD53" s="284"/>
      <c r="BE53" s="284"/>
      <c r="BF53" s="285"/>
    </row>
    <row r="54" spans="1:58" ht="171" customHeight="1">
      <c r="A54" s="278" t="s">
        <v>253</v>
      </c>
      <c r="D54" s="280">
        <f t="shared" si="1"/>
        <v>0</v>
      </c>
      <c r="F54" s="280">
        <f t="shared" si="2"/>
        <v>0</v>
      </c>
      <c r="L54" s="282">
        <f t="shared" si="0"/>
        <v>0</v>
      </c>
      <c r="N54" s="282">
        <f t="shared" si="3"/>
        <v>0</v>
      </c>
      <c r="O54" s="282"/>
      <c r="AH54" s="283"/>
      <c r="AI54" s="284"/>
      <c r="AJ54" s="284"/>
      <c r="AK54" s="284"/>
      <c r="AL54" s="284"/>
      <c r="AM54" s="284"/>
      <c r="AN54" s="284"/>
      <c r="AO54" s="284"/>
      <c r="AP54" s="284"/>
      <c r="AQ54" s="284"/>
      <c r="AR54" s="284"/>
      <c r="AS54" s="284"/>
      <c r="AT54" s="284"/>
      <c r="AU54" s="284"/>
      <c r="AV54" s="284"/>
      <c r="AW54" s="284"/>
      <c r="AX54" s="284"/>
      <c r="AY54" s="284"/>
      <c r="AZ54" s="284"/>
      <c r="BA54" s="284"/>
      <c r="BB54" s="284"/>
      <c r="BC54" s="284"/>
      <c r="BD54" s="284"/>
      <c r="BE54" s="284"/>
      <c r="BF54" s="285"/>
    </row>
    <row r="55" spans="1:58" ht="171" customHeight="1">
      <c r="A55" s="278" t="s">
        <v>253</v>
      </c>
      <c r="D55" s="280">
        <f t="shared" si="1"/>
        <v>0</v>
      </c>
      <c r="F55" s="280">
        <f t="shared" si="2"/>
        <v>0</v>
      </c>
      <c r="L55" s="282">
        <f t="shared" si="0"/>
        <v>0</v>
      </c>
      <c r="N55" s="282">
        <f t="shared" si="3"/>
        <v>0</v>
      </c>
      <c r="O55" s="282"/>
      <c r="AH55" s="283"/>
      <c r="AI55" s="284"/>
      <c r="AJ55" s="284"/>
      <c r="AK55" s="284"/>
      <c r="AL55" s="284"/>
      <c r="AM55" s="284"/>
      <c r="AN55" s="284"/>
      <c r="AO55" s="284"/>
      <c r="AP55" s="284"/>
      <c r="AQ55" s="284"/>
      <c r="AR55" s="284"/>
      <c r="AS55" s="284"/>
      <c r="AT55" s="284"/>
      <c r="AU55" s="284"/>
      <c r="AV55" s="284"/>
      <c r="AW55" s="284"/>
      <c r="AX55" s="284"/>
      <c r="AY55" s="284"/>
      <c r="AZ55" s="284"/>
      <c r="BA55" s="284"/>
      <c r="BB55" s="284"/>
      <c r="BC55" s="284"/>
      <c r="BD55" s="284"/>
      <c r="BE55" s="284"/>
      <c r="BF55" s="285"/>
    </row>
    <row r="56" spans="1:58" ht="171" customHeight="1">
      <c r="A56" s="278" t="s">
        <v>253</v>
      </c>
      <c r="D56" s="280">
        <f t="shared" si="1"/>
        <v>0</v>
      </c>
      <c r="F56" s="280">
        <f t="shared" si="2"/>
        <v>0</v>
      </c>
      <c r="L56" s="282">
        <f t="shared" si="0"/>
        <v>0</v>
      </c>
      <c r="N56" s="282">
        <f t="shared" si="3"/>
        <v>0</v>
      </c>
      <c r="O56" s="282"/>
      <c r="AH56" s="283"/>
      <c r="AI56" s="284"/>
      <c r="AJ56" s="284"/>
      <c r="AK56" s="284"/>
      <c r="AL56" s="284"/>
      <c r="AM56" s="284"/>
      <c r="AN56" s="284"/>
      <c r="AO56" s="284"/>
      <c r="AP56" s="284"/>
      <c r="AQ56" s="284"/>
      <c r="AR56" s="284"/>
      <c r="AS56" s="284"/>
      <c r="AT56" s="284"/>
      <c r="AU56" s="284"/>
      <c r="AV56" s="284"/>
      <c r="AW56" s="284"/>
      <c r="AX56" s="284"/>
      <c r="AY56" s="284"/>
      <c r="AZ56" s="284"/>
      <c r="BA56" s="284"/>
      <c r="BB56" s="284"/>
      <c r="BC56" s="284"/>
      <c r="BD56" s="284"/>
      <c r="BE56" s="284"/>
      <c r="BF56" s="285"/>
    </row>
    <row r="57" spans="1:58" ht="171" customHeight="1">
      <c r="A57" s="278" t="s">
        <v>253</v>
      </c>
      <c r="D57" s="280">
        <f t="shared" si="1"/>
        <v>0</v>
      </c>
      <c r="F57" s="280">
        <f t="shared" si="2"/>
        <v>0</v>
      </c>
      <c r="L57" s="282">
        <f t="shared" si="0"/>
        <v>0</v>
      </c>
      <c r="N57" s="282">
        <f t="shared" si="3"/>
        <v>0</v>
      </c>
      <c r="O57" s="282"/>
      <c r="AH57" s="283"/>
      <c r="AI57" s="284"/>
      <c r="AJ57" s="284"/>
      <c r="AK57" s="284"/>
      <c r="AL57" s="284"/>
      <c r="AM57" s="284"/>
      <c r="AN57" s="284"/>
      <c r="AO57" s="284"/>
      <c r="AP57" s="284"/>
      <c r="AQ57" s="284"/>
      <c r="AR57" s="284"/>
      <c r="AS57" s="284"/>
      <c r="AT57" s="284"/>
      <c r="AU57" s="284"/>
      <c r="AV57" s="284"/>
      <c r="AW57" s="284"/>
      <c r="AX57" s="284"/>
      <c r="AY57" s="284"/>
      <c r="AZ57" s="284"/>
      <c r="BA57" s="284"/>
      <c r="BB57" s="284"/>
      <c r="BC57" s="284"/>
      <c r="BD57" s="284"/>
      <c r="BE57" s="284"/>
      <c r="BF57" s="285"/>
    </row>
    <row r="58" spans="1:58" ht="171" customHeight="1">
      <c r="A58" s="278" t="s">
        <v>253</v>
      </c>
      <c r="D58" s="280">
        <f t="shared" si="1"/>
        <v>0</v>
      </c>
      <c r="F58" s="280">
        <f t="shared" si="2"/>
        <v>0</v>
      </c>
      <c r="L58" s="282">
        <f t="shared" si="0"/>
        <v>0</v>
      </c>
      <c r="N58" s="282">
        <f t="shared" si="3"/>
        <v>0</v>
      </c>
      <c r="O58" s="282"/>
      <c r="AH58" s="283"/>
      <c r="AI58" s="284"/>
      <c r="AJ58" s="284"/>
      <c r="AK58" s="284"/>
      <c r="AL58" s="284"/>
      <c r="AM58" s="284"/>
      <c r="AN58" s="284"/>
      <c r="AO58" s="284"/>
      <c r="AP58" s="284"/>
      <c r="AQ58" s="284"/>
      <c r="AR58" s="284"/>
      <c r="AS58" s="284"/>
      <c r="AT58" s="284"/>
      <c r="AU58" s="284"/>
      <c r="AV58" s="284"/>
      <c r="AW58" s="284"/>
      <c r="AX58" s="284"/>
      <c r="AY58" s="284"/>
      <c r="AZ58" s="284"/>
      <c r="BA58" s="284"/>
      <c r="BB58" s="284"/>
      <c r="BC58" s="284"/>
      <c r="BD58" s="284"/>
      <c r="BE58" s="284"/>
      <c r="BF58" s="285"/>
    </row>
    <row r="59" spans="1:58" ht="171" customHeight="1">
      <c r="A59" s="278" t="s">
        <v>253</v>
      </c>
      <c r="D59" s="280">
        <f t="shared" si="1"/>
        <v>0</v>
      </c>
      <c r="F59" s="280">
        <f t="shared" si="2"/>
        <v>0</v>
      </c>
      <c r="L59" s="282">
        <f t="shared" si="0"/>
        <v>0</v>
      </c>
      <c r="N59" s="282">
        <f t="shared" si="3"/>
        <v>0</v>
      </c>
      <c r="O59" s="282"/>
      <c r="AH59" s="283"/>
      <c r="AI59" s="284"/>
      <c r="AJ59" s="284"/>
      <c r="AK59" s="284"/>
      <c r="AL59" s="284"/>
      <c r="AM59" s="284"/>
      <c r="AN59" s="284"/>
      <c r="AO59" s="284"/>
      <c r="AP59" s="284"/>
      <c r="AQ59" s="284"/>
      <c r="AR59" s="284"/>
      <c r="AS59" s="284"/>
      <c r="AT59" s="284"/>
      <c r="AU59" s="284"/>
      <c r="AV59" s="284"/>
      <c r="AW59" s="284"/>
      <c r="AX59" s="284"/>
      <c r="AY59" s="284"/>
      <c r="AZ59" s="284"/>
      <c r="BA59" s="284"/>
      <c r="BB59" s="284"/>
      <c r="BC59" s="284"/>
      <c r="BD59" s="284"/>
      <c r="BE59" s="284"/>
      <c r="BF59" s="285"/>
    </row>
    <row r="60" spans="1:58" ht="171" customHeight="1">
      <c r="A60" s="278" t="s">
        <v>253</v>
      </c>
      <c r="D60" s="280">
        <f t="shared" si="1"/>
        <v>0</v>
      </c>
      <c r="F60" s="280">
        <f t="shared" si="2"/>
        <v>0</v>
      </c>
      <c r="L60" s="282">
        <f t="shared" si="0"/>
        <v>0</v>
      </c>
      <c r="N60" s="282">
        <f t="shared" si="3"/>
        <v>0</v>
      </c>
      <c r="O60" s="282"/>
      <c r="AH60" s="283"/>
      <c r="AI60" s="284"/>
      <c r="AJ60" s="284"/>
      <c r="AK60" s="284"/>
      <c r="AL60" s="284"/>
      <c r="AM60" s="284"/>
      <c r="AN60" s="284"/>
      <c r="AO60" s="284"/>
      <c r="AP60" s="284"/>
      <c r="AQ60" s="284"/>
      <c r="AR60" s="284"/>
      <c r="AS60" s="284"/>
      <c r="AT60" s="284"/>
      <c r="AU60" s="284"/>
      <c r="AV60" s="284"/>
      <c r="AW60" s="284"/>
      <c r="AX60" s="284"/>
      <c r="AY60" s="284"/>
      <c r="AZ60" s="284"/>
      <c r="BA60" s="284"/>
      <c r="BB60" s="284"/>
      <c r="BC60" s="284"/>
      <c r="BD60" s="284"/>
      <c r="BE60" s="284"/>
      <c r="BF60" s="285"/>
    </row>
    <row r="61" spans="1:58" ht="171" customHeight="1">
      <c r="A61" s="278" t="s">
        <v>253</v>
      </c>
      <c r="D61" s="280">
        <f t="shared" si="1"/>
        <v>0</v>
      </c>
      <c r="F61" s="280">
        <f t="shared" si="2"/>
        <v>0</v>
      </c>
      <c r="L61" s="282">
        <f t="shared" si="0"/>
        <v>0</v>
      </c>
      <c r="N61" s="282">
        <f t="shared" si="3"/>
        <v>0</v>
      </c>
      <c r="O61" s="282"/>
      <c r="AH61" s="283"/>
      <c r="AI61" s="284"/>
      <c r="AJ61" s="284"/>
      <c r="AK61" s="284"/>
      <c r="AL61" s="284"/>
      <c r="AM61" s="284"/>
      <c r="AN61" s="284"/>
      <c r="AO61" s="284"/>
      <c r="AP61" s="284"/>
      <c r="AQ61" s="284"/>
      <c r="AR61" s="284"/>
      <c r="AS61" s="284"/>
      <c r="AT61" s="284"/>
      <c r="AU61" s="284"/>
      <c r="AV61" s="284"/>
      <c r="AW61" s="284"/>
      <c r="AX61" s="284"/>
      <c r="AY61" s="284"/>
      <c r="AZ61" s="284"/>
      <c r="BA61" s="284"/>
      <c r="BB61" s="284"/>
      <c r="BC61" s="284"/>
      <c r="BD61" s="284"/>
      <c r="BE61" s="284"/>
      <c r="BF61" s="285"/>
    </row>
    <row r="62" spans="1:58" ht="171" customHeight="1">
      <c r="A62" s="278" t="s">
        <v>253</v>
      </c>
      <c r="D62" s="280">
        <f t="shared" si="1"/>
        <v>0</v>
      </c>
      <c r="F62" s="280">
        <f t="shared" si="2"/>
        <v>0</v>
      </c>
      <c r="L62" s="282">
        <f t="shared" si="0"/>
        <v>0</v>
      </c>
      <c r="N62" s="282">
        <f t="shared" si="3"/>
        <v>0</v>
      </c>
      <c r="O62" s="282"/>
      <c r="AH62" s="283"/>
      <c r="AI62" s="284"/>
      <c r="AJ62" s="284"/>
      <c r="AK62" s="284"/>
      <c r="AL62" s="284"/>
      <c r="AM62" s="284"/>
      <c r="AN62" s="284"/>
      <c r="AO62" s="284"/>
      <c r="AP62" s="284"/>
      <c r="AQ62" s="284"/>
      <c r="AR62" s="284"/>
      <c r="AS62" s="284"/>
      <c r="AT62" s="284"/>
      <c r="AU62" s="284"/>
      <c r="AV62" s="284"/>
      <c r="AW62" s="284"/>
      <c r="AX62" s="284"/>
      <c r="AY62" s="284"/>
      <c r="AZ62" s="284"/>
      <c r="BA62" s="284"/>
      <c r="BB62" s="284"/>
      <c r="BC62" s="284"/>
      <c r="BD62" s="284"/>
      <c r="BE62" s="284"/>
      <c r="BF62" s="285"/>
    </row>
    <row r="63" spans="1:58" ht="171" customHeight="1">
      <c r="A63" s="278" t="s">
        <v>253</v>
      </c>
      <c r="D63" s="280">
        <f t="shared" si="1"/>
        <v>0</v>
      </c>
      <c r="F63" s="280">
        <f t="shared" si="2"/>
        <v>0</v>
      </c>
      <c r="L63" s="282">
        <f t="shared" si="0"/>
        <v>0</v>
      </c>
      <c r="N63" s="282">
        <f t="shared" si="3"/>
        <v>0</v>
      </c>
      <c r="O63" s="282"/>
      <c r="AH63" s="283"/>
      <c r="AI63" s="284"/>
      <c r="AJ63" s="284"/>
      <c r="AK63" s="284"/>
      <c r="AL63" s="284"/>
      <c r="AM63" s="284"/>
      <c r="AN63" s="284"/>
      <c r="AO63" s="284"/>
      <c r="AP63" s="284"/>
      <c r="AQ63" s="284"/>
      <c r="AR63" s="284"/>
      <c r="AS63" s="284"/>
      <c r="AT63" s="284"/>
      <c r="AU63" s="284"/>
      <c r="AV63" s="284"/>
      <c r="AW63" s="284"/>
      <c r="AX63" s="284"/>
      <c r="AY63" s="284"/>
      <c r="AZ63" s="284"/>
      <c r="BA63" s="284"/>
      <c r="BB63" s="284"/>
      <c r="BC63" s="284"/>
      <c r="BD63" s="284"/>
      <c r="BE63" s="284"/>
      <c r="BF63" s="285"/>
    </row>
    <row r="64" spans="1:58" ht="171" customHeight="1">
      <c r="A64" s="278" t="s">
        <v>253</v>
      </c>
      <c r="D64" s="280">
        <f t="shared" si="1"/>
        <v>0</v>
      </c>
      <c r="F64" s="280">
        <f t="shared" si="2"/>
        <v>0</v>
      </c>
      <c r="L64" s="282">
        <f t="shared" si="0"/>
        <v>0</v>
      </c>
      <c r="N64" s="282">
        <f t="shared" si="3"/>
        <v>0</v>
      </c>
      <c r="O64" s="282"/>
      <c r="AH64" s="283"/>
      <c r="AI64" s="284"/>
      <c r="AJ64" s="284"/>
      <c r="AK64" s="284"/>
      <c r="AL64" s="284"/>
      <c r="AM64" s="284"/>
      <c r="AN64" s="284"/>
      <c r="AO64" s="284"/>
      <c r="AP64" s="284"/>
      <c r="AQ64" s="284"/>
      <c r="AR64" s="284"/>
      <c r="AS64" s="284"/>
      <c r="AT64" s="284"/>
      <c r="AU64" s="284"/>
      <c r="AV64" s="284"/>
      <c r="AW64" s="284"/>
      <c r="AX64" s="284"/>
      <c r="AY64" s="284"/>
      <c r="AZ64" s="284"/>
      <c r="BA64" s="284"/>
      <c r="BB64" s="284"/>
      <c r="BC64" s="284"/>
      <c r="BD64" s="284"/>
      <c r="BE64" s="284"/>
      <c r="BF64" s="285"/>
    </row>
    <row r="65" spans="1:59" ht="171" customHeight="1">
      <c r="A65" s="278" t="s">
        <v>253</v>
      </c>
      <c r="D65" s="280">
        <f t="shared" si="1"/>
        <v>0</v>
      </c>
      <c r="F65" s="280">
        <f t="shared" si="2"/>
        <v>0</v>
      </c>
      <c r="L65" s="282">
        <f t="shared" si="0"/>
        <v>0</v>
      </c>
      <c r="N65" s="282">
        <f t="shared" si="3"/>
        <v>0</v>
      </c>
      <c r="O65" s="282"/>
      <c r="AH65" s="283"/>
      <c r="AI65" s="284"/>
      <c r="AJ65" s="284"/>
      <c r="AK65" s="284"/>
      <c r="AL65" s="284"/>
      <c r="AM65" s="284"/>
      <c r="AN65" s="284"/>
      <c r="AO65" s="284"/>
      <c r="AP65" s="284"/>
      <c r="AQ65" s="284"/>
      <c r="AR65" s="284"/>
      <c r="AS65" s="284"/>
      <c r="AT65" s="284"/>
      <c r="AU65" s="284"/>
      <c r="AV65" s="284"/>
      <c r="AW65" s="284"/>
      <c r="AX65" s="284"/>
      <c r="AY65" s="284"/>
      <c r="AZ65" s="284"/>
      <c r="BA65" s="284"/>
      <c r="BB65" s="284"/>
      <c r="BC65" s="284"/>
      <c r="BD65" s="284"/>
      <c r="BE65" s="284"/>
      <c r="BF65" s="285"/>
    </row>
    <row r="66" spans="1:59" ht="171" customHeight="1">
      <c r="A66" s="278" t="s">
        <v>253</v>
      </c>
      <c r="D66" s="280">
        <f t="shared" si="1"/>
        <v>0</v>
      </c>
      <c r="F66" s="280">
        <f t="shared" si="2"/>
        <v>0</v>
      </c>
      <c r="L66" s="282">
        <f t="shared" si="0"/>
        <v>0</v>
      </c>
      <c r="N66" s="282">
        <f t="shared" si="3"/>
        <v>0</v>
      </c>
      <c r="O66" s="282"/>
      <c r="AH66" s="283"/>
      <c r="AI66" s="284"/>
      <c r="AJ66" s="284"/>
      <c r="AK66" s="284"/>
      <c r="AL66" s="284"/>
      <c r="AM66" s="284"/>
      <c r="AN66" s="284"/>
      <c r="AO66" s="284"/>
      <c r="AP66" s="284"/>
      <c r="AQ66" s="284"/>
      <c r="AR66" s="284"/>
      <c r="AS66" s="284"/>
      <c r="AT66" s="284"/>
      <c r="AU66" s="284"/>
      <c r="AV66" s="284"/>
      <c r="AW66" s="284"/>
      <c r="AX66" s="284"/>
      <c r="AY66" s="284"/>
      <c r="AZ66" s="284"/>
      <c r="BA66" s="284"/>
      <c r="BB66" s="284"/>
      <c r="BC66" s="284"/>
      <c r="BD66" s="284"/>
      <c r="BE66" s="284"/>
      <c r="BF66" s="285"/>
    </row>
    <row r="67" spans="1:59" ht="171" customHeight="1">
      <c r="A67" s="278" t="s">
        <v>253</v>
      </c>
      <c r="D67" s="280">
        <f t="shared" si="1"/>
        <v>0</v>
      </c>
      <c r="F67" s="280">
        <f t="shared" si="2"/>
        <v>0</v>
      </c>
      <c r="L67" s="282">
        <f t="shared" si="0"/>
        <v>0</v>
      </c>
      <c r="N67" s="282">
        <f t="shared" si="3"/>
        <v>0</v>
      </c>
      <c r="O67" s="282"/>
      <c r="AH67" s="283"/>
      <c r="AI67" s="284"/>
      <c r="AJ67" s="284"/>
      <c r="AK67" s="284"/>
      <c r="AL67" s="284"/>
      <c r="AM67" s="284"/>
      <c r="AN67" s="284"/>
      <c r="AO67" s="284"/>
      <c r="AP67" s="284"/>
      <c r="AQ67" s="284"/>
      <c r="AR67" s="284"/>
      <c r="AS67" s="284"/>
      <c r="AT67" s="284"/>
      <c r="AU67" s="284"/>
      <c r="AV67" s="284"/>
      <c r="AW67" s="284"/>
      <c r="AX67" s="284"/>
      <c r="AY67" s="284"/>
      <c r="AZ67" s="284"/>
      <c r="BA67" s="284"/>
      <c r="BB67" s="284"/>
      <c r="BC67" s="284"/>
      <c r="BD67" s="284"/>
      <c r="BE67" s="284"/>
      <c r="BF67" s="285"/>
    </row>
    <row r="68" spans="1:59" s="290" customFormat="1" ht="171" customHeight="1">
      <c r="A68" s="278" t="s">
        <v>253</v>
      </c>
      <c r="B68" s="279"/>
      <c r="C68" s="279"/>
      <c r="D68" s="280">
        <f t="shared" si="1"/>
        <v>0</v>
      </c>
      <c r="E68" s="279"/>
      <c r="F68" s="280">
        <f t="shared" si="2"/>
        <v>0</v>
      </c>
      <c r="G68" s="279"/>
      <c r="H68" s="279"/>
      <c r="I68" s="279"/>
      <c r="J68" s="281"/>
      <c r="K68" s="279"/>
      <c r="L68" s="282">
        <f t="shared" si="0"/>
        <v>0</v>
      </c>
      <c r="M68" s="279"/>
      <c r="N68" s="282">
        <f t="shared" si="3"/>
        <v>0</v>
      </c>
      <c r="O68" s="282"/>
      <c r="P68" s="279"/>
      <c r="Q68" s="279"/>
      <c r="R68" s="279"/>
      <c r="S68" s="279"/>
      <c r="T68" s="279"/>
      <c r="U68" s="279"/>
      <c r="V68" s="279"/>
      <c r="W68" s="279"/>
      <c r="X68" s="279"/>
      <c r="Y68" s="279"/>
      <c r="Z68" s="279"/>
      <c r="AA68" s="279"/>
      <c r="AB68" s="279"/>
      <c r="AC68" s="279"/>
      <c r="AD68" s="279"/>
      <c r="AE68" s="279"/>
      <c r="AF68" s="279"/>
      <c r="AG68" s="279"/>
      <c r="AH68" s="287"/>
      <c r="AI68" s="288"/>
      <c r="AJ68" s="288"/>
      <c r="AK68" s="288"/>
      <c r="AL68" s="288"/>
      <c r="AM68" s="288"/>
      <c r="AN68" s="288"/>
      <c r="AO68" s="288"/>
      <c r="AP68" s="288"/>
      <c r="AQ68" s="288"/>
      <c r="AR68" s="288"/>
      <c r="AS68" s="288"/>
      <c r="AT68" s="288"/>
      <c r="AU68" s="288"/>
      <c r="AV68" s="288"/>
      <c r="AW68" s="288"/>
      <c r="AX68" s="288"/>
      <c r="AY68" s="288"/>
      <c r="AZ68" s="288"/>
      <c r="BA68" s="288"/>
      <c r="BB68" s="288"/>
      <c r="BC68" s="288"/>
      <c r="BD68" s="288"/>
      <c r="BE68" s="288"/>
      <c r="BF68" s="289"/>
      <c r="BG68" s="286"/>
    </row>
    <row r="69" spans="1:59" s="292" customFormat="1" ht="15.75">
      <c r="A69" s="291"/>
      <c r="D69" s="293"/>
      <c r="F69" s="293"/>
      <c r="J69" s="294"/>
      <c r="L69" s="295"/>
      <c r="N69" s="295"/>
      <c r="O69" s="295"/>
    </row>
    <row r="70" spans="1:59" s="286" customFormat="1">
      <c r="A70" s="296"/>
      <c r="J70" s="297"/>
    </row>
    <row r="71" spans="1:59" s="286" customFormat="1">
      <c r="A71" s="296"/>
      <c r="J71" s="297"/>
    </row>
    <row r="72" spans="1:59" s="286" customFormat="1">
      <c r="A72" s="296"/>
      <c r="J72" s="297"/>
    </row>
    <row r="73" spans="1:59" s="286" customFormat="1">
      <c r="A73" s="296"/>
      <c r="J73" s="297"/>
    </row>
    <row r="74" spans="1:59" s="286" customFormat="1">
      <c r="A74" s="296"/>
      <c r="J74" s="297"/>
    </row>
    <row r="75" spans="1:59" s="286" customFormat="1">
      <c r="A75" s="296"/>
      <c r="J75" s="297"/>
    </row>
    <row r="76" spans="1:59" s="286" customFormat="1">
      <c r="A76" s="296"/>
      <c r="J76" s="297"/>
    </row>
    <row r="77" spans="1:59" s="286" customFormat="1">
      <c r="A77" s="296"/>
      <c r="J77" s="297"/>
    </row>
    <row r="78" spans="1:59" s="286" customFormat="1">
      <c r="A78" s="296"/>
      <c r="J78" s="297"/>
    </row>
    <row r="79" spans="1:59" s="286" customFormat="1">
      <c r="A79" s="296"/>
      <c r="J79" s="297"/>
    </row>
    <row r="80" spans="1:59" s="286" customFormat="1">
      <c r="A80" s="296"/>
      <c r="J80" s="297"/>
    </row>
    <row r="81" spans="1:10" s="286" customFormat="1">
      <c r="A81" s="296"/>
      <c r="J81" s="297"/>
    </row>
    <row r="82" spans="1:10" s="286" customFormat="1">
      <c r="A82" s="296"/>
      <c r="J82" s="297"/>
    </row>
    <row r="83" spans="1:10" s="286" customFormat="1">
      <c r="A83" s="296"/>
      <c r="J83" s="297"/>
    </row>
    <row r="84" spans="1:10" s="286" customFormat="1">
      <c r="A84" s="296"/>
      <c r="J84" s="297"/>
    </row>
    <row r="85" spans="1:10" s="286" customFormat="1">
      <c r="A85" s="296"/>
      <c r="J85" s="297"/>
    </row>
    <row r="86" spans="1:10" s="286" customFormat="1">
      <c r="A86" s="296"/>
      <c r="J86" s="297"/>
    </row>
    <row r="87" spans="1:10" s="286" customFormat="1">
      <c r="A87" s="296"/>
      <c r="J87" s="297"/>
    </row>
    <row r="88" spans="1:10" s="286" customFormat="1">
      <c r="A88" s="296"/>
      <c r="J88" s="297"/>
    </row>
    <row r="89" spans="1:10" s="286" customFormat="1">
      <c r="A89" s="296"/>
      <c r="J89" s="297"/>
    </row>
    <row r="90" spans="1:10" s="286" customFormat="1">
      <c r="A90" s="296"/>
      <c r="J90" s="297"/>
    </row>
    <row r="91" spans="1:10" s="286" customFormat="1">
      <c r="A91" s="296"/>
      <c r="J91" s="297"/>
    </row>
    <row r="92" spans="1:10" s="286" customFormat="1">
      <c r="A92" s="296"/>
      <c r="J92" s="297"/>
    </row>
    <row r="93" spans="1:10" s="286" customFormat="1">
      <c r="A93" s="296"/>
      <c r="J93" s="297"/>
    </row>
    <row r="94" spans="1:10" s="286" customFormat="1">
      <c r="A94" s="296"/>
      <c r="J94" s="297"/>
    </row>
    <row r="95" spans="1:10" s="286" customFormat="1">
      <c r="A95" s="296"/>
      <c r="J95" s="297"/>
    </row>
    <row r="96" spans="1:10" s="286" customFormat="1">
      <c r="A96" s="296"/>
      <c r="J96" s="297"/>
    </row>
    <row r="97" spans="1:10" s="286" customFormat="1">
      <c r="A97" s="296"/>
      <c r="J97" s="297"/>
    </row>
    <row r="98" spans="1:10" s="286" customFormat="1">
      <c r="A98" s="296"/>
      <c r="J98" s="297"/>
    </row>
    <row r="99" spans="1:10" s="286" customFormat="1">
      <c r="A99" s="296"/>
      <c r="J99" s="297"/>
    </row>
    <row r="100" spans="1:10" s="286" customFormat="1">
      <c r="A100" s="296"/>
      <c r="J100" s="297"/>
    </row>
    <row r="101" spans="1:10" s="286" customFormat="1">
      <c r="A101" s="296"/>
      <c r="J101" s="297"/>
    </row>
    <row r="102" spans="1:10" s="286" customFormat="1">
      <c r="A102" s="296"/>
      <c r="J102" s="297"/>
    </row>
    <row r="103" spans="1:10" s="286" customFormat="1">
      <c r="A103" s="296"/>
      <c r="J103" s="297"/>
    </row>
    <row r="104" spans="1:10" s="286" customFormat="1">
      <c r="A104" s="296"/>
      <c r="J104" s="297"/>
    </row>
    <row r="105" spans="1:10" s="286" customFormat="1">
      <c r="A105" s="296"/>
      <c r="J105" s="297"/>
    </row>
    <row r="106" spans="1:10" s="286" customFormat="1">
      <c r="A106" s="296"/>
      <c r="J106" s="297"/>
    </row>
    <row r="107" spans="1:10" s="286" customFormat="1">
      <c r="A107" s="296"/>
      <c r="J107" s="297"/>
    </row>
    <row r="108" spans="1:10" s="286" customFormat="1">
      <c r="A108" s="296"/>
      <c r="J108" s="297"/>
    </row>
    <row r="109" spans="1:10" s="286" customFormat="1">
      <c r="A109" s="296"/>
      <c r="J109" s="297"/>
    </row>
    <row r="110" spans="1:10" s="286" customFormat="1">
      <c r="A110" s="296"/>
      <c r="J110" s="297"/>
    </row>
    <row r="111" spans="1:10" s="286" customFormat="1">
      <c r="A111" s="296"/>
      <c r="J111" s="297"/>
    </row>
    <row r="112" spans="1:10" s="286" customFormat="1">
      <c r="A112" s="296"/>
      <c r="J112" s="297"/>
    </row>
    <row r="113" spans="1:10" s="286" customFormat="1">
      <c r="A113" s="296"/>
      <c r="J113" s="297"/>
    </row>
    <row r="114" spans="1:10" s="286" customFormat="1">
      <c r="A114" s="296"/>
      <c r="J114" s="297"/>
    </row>
    <row r="115" spans="1:10" s="286" customFormat="1">
      <c r="A115" s="296"/>
      <c r="J115" s="297"/>
    </row>
    <row r="116" spans="1:10" s="286" customFormat="1">
      <c r="A116" s="296"/>
      <c r="J116" s="297"/>
    </row>
    <row r="117" spans="1:10" s="286" customFormat="1">
      <c r="A117" s="296"/>
      <c r="J117" s="297"/>
    </row>
    <row r="118" spans="1:10" s="286" customFormat="1">
      <c r="A118" s="296"/>
      <c r="J118" s="297"/>
    </row>
    <row r="119" spans="1:10" s="286" customFormat="1">
      <c r="A119" s="296"/>
      <c r="J119" s="297"/>
    </row>
    <row r="120" spans="1:10" s="286" customFormat="1">
      <c r="A120" s="296"/>
      <c r="J120" s="297"/>
    </row>
    <row r="121" spans="1:10" s="286" customFormat="1">
      <c r="A121" s="296"/>
      <c r="J121" s="297"/>
    </row>
    <row r="122" spans="1:10" s="286" customFormat="1">
      <c r="A122" s="296"/>
      <c r="J122" s="297"/>
    </row>
    <row r="123" spans="1:10" s="286" customFormat="1">
      <c r="A123" s="296"/>
      <c r="J123" s="297"/>
    </row>
    <row r="124" spans="1:10" s="286" customFormat="1">
      <c r="A124" s="296"/>
      <c r="J124" s="297"/>
    </row>
    <row r="125" spans="1:10" s="286" customFormat="1">
      <c r="A125" s="296"/>
      <c r="J125" s="297"/>
    </row>
    <row r="126" spans="1:10" s="286" customFormat="1">
      <c r="A126" s="296"/>
      <c r="J126" s="297"/>
    </row>
    <row r="127" spans="1:10" s="286" customFormat="1">
      <c r="A127" s="296"/>
      <c r="J127" s="297"/>
    </row>
    <row r="128" spans="1:10" s="286" customFormat="1">
      <c r="A128" s="296"/>
      <c r="J128" s="297"/>
    </row>
    <row r="129" spans="1:10" s="286" customFormat="1">
      <c r="A129" s="296"/>
      <c r="J129" s="297"/>
    </row>
    <row r="130" spans="1:10" s="286" customFormat="1">
      <c r="A130" s="296"/>
      <c r="J130" s="297"/>
    </row>
    <row r="131" spans="1:10" s="286" customFormat="1">
      <c r="A131" s="296"/>
      <c r="J131" s="297"/>
    </row>
    <row r="132" spans="1:10" s="286" customFormat="1">
      <c r="A132" s="296"/>
      <c r="J132" s="297"/>
    </row>
    <row r="133" spans="1:10" s="286" customFormat="1">
      <c r="A133" s="296"/>
      <c r="J133" s="297"/>
    </row>
    <row r="134" spans="1:10" s="286" customFormat="1">
      <c r="A134" s="296"/>
      <c r="J134" s="297"/>
    </row>
    <row r="135" spans="1:10" s="286" customFormat="1">
      <c r="A135" s="296"/>
      <c r="J135" s="297"/>
    </row>
    <row r="136" spans="1:10" s="286" customFormat="1">
      <c r="A136" s="296"/>
      <c r="J136" s="297"/>
    </row>
    <row r="137" spans="1:10" s="286" customFormat="1">
      <c r="A137" s="296"/>
      <c r="J137" s="297"/>
    </row>
    <row r="138" spans="1:10" s="286" customFormat="1">
      <c r="A138" s="296"/>
      <c r="J138" s="297"/>
    </row>
    <row r="139" spans="1:10" s="286" customFormat="1">
      <c r="A139" s="296"/>
      <c r="J139" s="297"/>
    </row>
    <row r="140" spans="1:10" s="286" customFormat="1">
      <c r="A140" s="296"/>
      <c r="J140" s="297"/>
    </row>
    <row r="141" spans="1:10" s="286" customFormat="1">
      <c r="A141" s="296"/>
      <c r="J141" s="297"/>
    </row>
    <row r="142" spans="1:10" s="286" customFormat="1">
      <c r="A142" s="296"/>
      <c r="J142" s="297"/>
    </row>
    <row r="143" spans="1:10" s="286" customFormat="1">
      <c r="A143" s="296"/>
      <c r="J143" s="297"/>
    </row>
    <row r="144" spans="1:10" s="286" customFormat="1">
      <c r="A144" s="296"/>
      <c r="J144" s="297"/>
    </row>
    <row r="145" spans="1:10" s="286" customFormat="1">
      <c r="A145" s="296"/>
      <c r="J145" s="297"/>
    </row>
    <row r="146" spans="1:10" s="286" customFormat="1">
      <c r="A146" s="296"/>
      <c r="J146" s="297"/>
    </row>
    <row r="147" spans="1:10" s="286" customFormat="1">
      <c r="A147" s="296"/>
      <c r="J147" s="297"/>
    </row>
    <row r="148" spans="1:10" s="286" customFormat="1">
      <c r="A148" s="296"/>
      <c r="J148" s="297"/>
    </row>
    <row r="149" spans="1:10" s="286" customFormat="1">
      <c r="A149" s="296"/>
      <c r="J149" s="297"/>
    </row>
    <row r="150" spans="1:10" s="286" customFormat="1">
      <c r="A150" s="296"/>
      <c r="J150" s="297"/>
    </row>
    <row r="151" spans="1:10" s="286" customFormat="1">
      <c r="A151" s="296"/>
      <c r="J151" s="297"/>
    </row>
    <row r="152" spans="1:10" s="286" customFormat="1">
      <c r="A152" s="296"/>
      <c r="J152" s="297"/>
    </row>
    <row r="153" spans="1:10" s="286" customFormat="1">
      <c r="A153" s="296"/>
      <c r="J153" s="297"/>
    </row>
    <row r="154" spans="1:10" s="286" customFormat="1">
      <c r="A154" s="296"/>
      <c r="J154" s="297"/>
    </row>
    <row r="155" spans="1:10" s="286" customFormat="1">
      <c r="A155" s="296"/>
      <c r="J155" s="297"/>
    </row>
    <row r="156" spans="1:10" s="286" customFormat="1">
      <c r="A156" s="296"/>
      <c r="J156" s="297"/>
    </row>
    <row r="157" spans="1:10" s="286" customFormat="1">
      <c r="A157" s="296"/>
      <c r="J157" s="297"/>
    </row>
    <row r="158" spans="1:10" s="286" customFormat="1">
      <c r="A158" s="296"/>
      <c r="J158" s="297"/>
    </row>
    <row r="159" spans="1:10" s="286" customFormat="1">
      <c r="A159" s="296"/>
      <c r="J159" s="297"/>
    </row>
    <row r="160" spans="1:10" s="286" customFormat="1">
      <c r="A160" s="296"/>
      <c r="J160" s="297"/>
    </row>
    <row r="161" spans="1:10" s="286" customFormat="1">
      <c r="A161" s="296"/>
      <c r="J161" s="297"/>
    </row>
    <row r="162" spans="1:10" s="286" customFormat="1">
      <c r="A162" s="296"/>
      <c r="J162" s="297"/>
    </row>
    <row r="163" spans="1:10" s="286" customFormat="1">
      <c r="A163" s="296"/>
      <c r="J163" s="297"/>
    </row>
    <row r="164" spans="1:10" s="286" customFormat="1">
      <c r="A164" s="296"/>
      <c r="J164" s="297"/>
    </row>
    <row r="165" spans="1:10" s="286" customFormat="1">
      <c r="A165" s="296"/>
      <c r="J165" s="297"/>
    </row>
    <row r="166" spans="1:10" s="286" customFormat="1">
      <c r="A166" s="296"/>
      <c r="J166" s="297"/>
    </row>
    <row r="167" spans="1:10" s="286" customFormat="1">
      <c r="A167" s="296"/>
      <c r="J167" s="297"/>
    </row>
    <row r="168" spans="1:10" s="286" customFormat="1">
      <c r="A168" s="296"/>
      <c r="J168" s="297"/>
    </row>
    <row r="169" spans="1:10" s="286" customFormat="1">
      <c r="A169" s="296"/>
      <c r="J169" s="297"/>
    </row>
    <row r="170" spans="1:10" s="286" customFormat="1">
      <c r="A170" s="296"/>
      <c r="J170" s="297"/>
    </row>
    <row r="171" spans="1:10" s="286" customFormat="1">
      <c r="A171" s="296"/>
      <c r="J171" s="297"/>
    </row>
    <row r="172" spans="1:10" s="286" customFormat="1">
      <c r="A172" s="296"/>
      <c r="J172" s="297"/>
    </row>
    <row r="173" spans="1:10" s="286" customFormat="1">
      <c r="A173" s="296"/>
      <c r="J173" s="297"/>
    </row>
    <row r="174" spans="1:10" s="286" customFormat="1">
      <c r="A174" s="296"/>
      <c r="J174" s="297"/>
    </row>
    <row r="175" spans="1:10" s="286" customFormat="1">
      <c r="A175" s="296"/>
      <c r="J175" s="297"/>
    </row>
    <row r="176" spans="1:10" s="286" customFormat="1">
      <c r="A176" s="296"/>
      <c r="J176" s="297"/>
    </row>
    <row r="177" spans="1:10" s="286" customFormat="1">
      <c r="A177" s="296"/>
      <c r="J177" s="297"/>
    </row>
    <row r="178" spans="1:10" s="286" customFormat="1">
      <c r="A178" s="296"/>
      <c r="J178" s="297"/>
    </row>
    <row r="179" spans="1:10" s="286" customFormat="1">
      <c r="A179" s="296"/>
      <c r="J179" s="297"/>
    </row>
    <row r="180" spans="1:10" s="286" customFormat="1">
      <c r="A180" s="296"/>
      <c r="J180" s="297"/>
    </row>
    <row r="181" spans="1:10" s="286" customFormat="1">
      <c r="A181" s="296"/>
      <c r="J181" s="297"/>
    </row>
    <row r="182" spans="1:10" s="286" customFormat="1">
      <c r="A182" s="296"/>
      <c r="J182" s="297"/>
    </row>
    <row r="183" spans="1:10" s="286" customFormat="1">
      <c r="A183" s="296"/>
      <c r="J183" s="297"/>
    </row>
    <row r="184" spans="1:10" s="286" customFormat="1">
      <c r="A184" s="296"/>
      <c r="J184" s="297"/>
    </row>
    <row r="185" spans="1:10" s="286" customFormat="1">
      <c r="A185" s="296"/>
      <c r="J185" s="297"/>
    </row>
    <row r="186" spans="1:10" s="286" customFormat="1">
      <c r="A186" s="296"/>
      <c r="J186" s="297"/>
    </row>
    <row r="187" spans="1:10" s="286" customFormat="1">
      <c r="A187" s="296"/>
      <c r="J187" s="297"/>
    </row>
    <row r="188" spans="1:10" s="286" customFormat="1">
      <c r="A188" s="296"/>
      <c r="J188" s="297"/>
    </row>
    <row r="189" spans="1:10" s="286" customFormat="1">
      <c r="A189" s="296"/>
      <c r="J189" s="297"/>
    </row>
    <row r="190" spans="1:10" s="286" customFormat="1">
      <c r="A190" s="296"/>
      <c r="J190" s="297"/>
    </row>
    <row r="191" spans="1:10" s="286" customFormat="1">
      <c r="A191" s="296"/>
      <c r="J191" s="297"/>
    </row>
    <row r="192" spans="1:10" s="286" customFormat="1">
      <c r="A192" s="296"/>
      <c r="J192" s="297"/>
    </row>
    <row r="193" spans="1:10" s="286" customFormat="1">
      <c r="A193" s="296"/>
      <c r="J193" s="297"/>
    </row>
    <row r="194" spans="1:10" s="286" customFormat="1">
      <c r="A194" s="296"/>
      <c r="J194" s="297"/>
    </row>
    <row r="195" spans="1:10" s="286" customFormat="1">
      <c r="A195" s="296"/>
      <c r="J195" s="297"/>
    </row>
    <row r="196" spans="1:10" s="286" customFormat="1">
      <c r="A196" s="296"/>
      <c r="J196" s="297"/>
    </row>
    <row r="197" spans="1:10" s="286" customFormat="1">
      <c r="A197" s="296"/>
      <c r="J197" s="297"/>
    </row>
    <row r="198" spans="1:10" s="286" customFormat="1">
      <c r="A198" s="296"/>
      <c r="J198" s="297"/>
    </row>
    <row r="199" spans="1:10" s="286" customFormat="1">
      <c r="A199" s="296"/>
      <c r="J199" s="297"/>
    </row>
    <row r="200" spans="1:10" s="286" customFormat="1">
      <c r="A200" s="296"/>
      <c r="J200" s="297"/>
    </row>
    <row r="201" spans="1:10" s="286" customFormat="1">
      <c r="A201" s="296"/>
      <c r="J201" s="297"/>
    </row>
    <row r="202" spans="1:10" s="286" customFormat="1">
      <c r="A202" s="296"/>
      <c r="J202" s="297"/>
    </row>
    <row r="203" spans="1:10" s="286" customFormat="1">
      <c r="A203" s="296"/>
      <c r="J203" s="297"/>
    </row>
    <row r="204" spans="1:10" s="286" customFormat="1">
      <c r="A204" s="296"/>
      <c r="J204" s="297"/>
    </row>
    <row r="205" spans="1:10" s="286" customFormat="1">
      <c r="A205" s="296"/>
      <c r="J205" s="297"/>
    </row>
    <row r="206" spans="1:10" s="286" customFormat="1">
      <c r="A206" s="296"/>
      <c r="J206" s="297"/>
    </row>
    <row r="207" spans="1:10" s="286" customFormat="1">
      <c r="A207" s="296"/>
      <c r="J207" s="297"/>
    </row>
    <row r="208" spans="1:10" s="286" customFormat="1">
      <c r="A208" s="296"/>
      <c r="J208" s="297"/>
    </row>
    <row r="209" spans="1:10" s="286" customFormat="1">
      <c r="A209" s="296"/>
      <c r="J209" s="297"/>
    </row>
    <row r="210" spans="1:10" s="286" customFormat="1">
      <c r="A210" s="296"/>
      <c r="J210" s="297"/>
    </row>
    <row r="211" spans="1:10" s="286" customFormat="1">
      <c r="A211" s="296"/>
      <c r="J211" s="297"/>
    </row>
    <row r="212" spans="1:10" s="286" customFormat="1">
      <c r="A212" s="296"/>
      <c r="J212" s="297"/>
    </row>
    <row r="213" spans="1:10" s="286" customFormat="1">
      <c r="A213" s="296"/>
      <c r="J213" s="297"/>
    </row>
    <row r="214" spans="1:10" s="286" customFormat="1">
      <c r="A214" s="296"/>
      <c r="J214" s="297"/>
    </row>
    <row r="215" spans="1:10" s="286" customFormat="1">
      <c r="A215" s="296"/>
      <c r="J215" s="297"/>
    </row>
    <row r="216" spans="1:10" s="286" customFormat="1">
      <c r="A216" s="296"/>
      <c r="J216" s="297"/>
    </row>
    <row r="217" spans="1:10" s="286" customFormat="1">
      <c r="A217" s="296"/>
      <c r="J217" s="297"/>
    </row>
    <row r="218" spans="1:10" s="286" customFormat="1">
      <c r="A218" s="296"/>
      <c r="J218" s="297"/>
    </row>
    <row r="219" spans="1:10" s="286" customFormat="1">
      <c r="A219" s="296"/>
      <c r="J219" s="297"/>
    </row>
    <row r="220" spans="1:10" s="286" customFormat="1">
      <c r="A220" s="296"/>
      <c r="J220" s="297"/>
    </row>
    <row r="221" spans="1:10" s="286" customFormat="1">
      <c r="A221" s="296"/>
      <c r="J221" s="297"/>
    </row>
    <row r="222" spans="1:10" s="286" customFormat="1">
      <c r="A222" s="296"/>
      <c r="J222" s="297"/>
    </row>
    <row r="223" spans="1:10" s="286" customFormat="1">
      <c r="A223" s="296"/>
      <c r="J223" s="297"/>
    </row>
    <row r="224" spans="1:10" s="286" customFormat="1">
      <c r="A224" s="296"/>
      <c r="J224" s="297"/>
    </row>
    <row r="225" spans="1:10" s="286" customFormat="1">
      <c r="A225" s="296"/>
      <c r="J225" s="297"/>
    </row>
    <row r="226" spans="1:10" s="286" customFormat="1">
      <c r="A226" s="296"/>
      <c r="J226" s="297"/>
    </row>
    <row r="227" spans="1:10" s="286" customFormat="1">
      <c r="A227" s="296"/>
      <c r="J227" s="297"/>
    </row>
    <row r="228" spans="1:10" s="286" customFormat="1">
      <c r="A228" s="296"/>
      <c r="J228" s="297"/>
    </row>
    <row r="229" spans="1:10" s="286" customFormat="1">
      <c r="A229" s="296"/>
      <c r="J229" s="297"/>
    </row>
    <row r="230" spans="1:10" s="286" customFormat="1">
      <c r="A230" s="296"/>
      <c r="J230" s="297"/>
    </row>
    <row r="231" spans="1:10" s="286" customFormat="1">
      <c r="A231" s="296"/>
      <c r="J231" s="297"/>
    </row>
    <row r="232" spans="1:10" s="286" customFormat="1">
      <c r="A232" s="296"/>
      <c r="J232" s="297"/>
    </row>
    <row r="233" spans="1:10" s="286" customFormat="1">
      <c r="A233" s="296"/>
      <c r="J233" s="297"/>
    </row>
    <row r="234" spans="1:10" s="286" customFormat="1">
      <c r="A234" s="296"/>
      <c r="J234" s="297"/>
    </row>
    <row r="235" spans="1:10" s="286" customFormat="1">
      <c r="A235" s="296"/>
      <c r="J235" s="297"/>
    </row>
    <row r="236" spans="1:10" s="286" customFormat="1">
      <c r="A236" s="296"/>
      <c r="J236" s="297"/>
    </row>
    <row r="237" spans="1:10" s="286" customFormat="1">
      <c r="A237" s="296"/>
      <c r="J237" s="297"/>
    </row>
    <row r="238" spans="1:10" s="286" customFormat="1">
      <c r="A238" s="296"/>
      <c r="J238" s="297"/>
    </row>
    <row r="239" spans="1:10" s="286" customFormat="1">
      <c r="A239" s="296"/>
      <c r="J239" s="297"/>
    </row>
    <row r="240" spans="1:10" s="286" customFormat="1">
      <c r="A240" s="296"/>
      <c r="J240" s="297"/>
    </row>
    <row r="241" spans="1:10" s="286" customFormat="1">
      <c r="A241" s="296"/>
      <c r="J241" s="297"/>
    </row>
    <row r="242" spans="1:10" s="286" customFormat="1">
      <c r="A242" s="296"/>
      <c r="J242" s="297"/>
    </row>
    <row r="243" spans="1:10" s="286" customFormat="1">
      <c r="A243" s="296"/>
      <c r="J243" s="297"/>
    </row>
    <row r="244" spans="1:10" s="286" customFormat="1">
      <c r="A244" s="296"/>
      <c r="J244" s="297"/>
    </row>
    <row r="245" spans="1:10" s="286" customFormat="1">
      <c r="A245" s="296"/>
      <c r="J245" s="297"/>
    </row>
    <row r="246" spans="1:10" s="286" customFormat="1">
      <c r="A246" s="296"/>
      <c r="J246" s="297"/>
    </row>
    <row r="247" spans="1:10" s="286" customFormat="1">
      <c r="A247" s="296"/>
      <c r="J247" s="297"/>
    </row>
    <row r="248" spans="1:10" s="286" customFormat="1">
      <c r="A248" s="296"/>
      <c r="J248" s="297"/>
    </row>
    <row r="249" spans="1:10" s="286" customFormat="1">
      <c r="A249" s="296"/>
      <c r="J249" s="297"/>
    </row>
    <row r="250" spans="1:10" s="286" customFormat="1">
      <c r="A250" s="296"/>
      <c r="J250" s="297"/>
    </row>
    <row r="251" spans="1:10" s="286" customFormat="1">
      <c r="A251" s="296"/>
      <c r="J251" s="297"/>
    </row>
    <row r="252" spans="1:10" s="286" customFormat="1">
      <c r="A252" s="296"/>
      <c r="J252" s="297"/>
    </row>
    <row r="253" spans="1:10" s="286" customFormat="1">
      <c r="A253" s="296"/>
      <c r="J253" s="297"/>
    </row>
    <row r="254" spans="1:10" s="286" customFormat="1">
      <c r="A254" s="296"/>
      <c r="J254" s="297"/>
    </row>
    <row r="255" spans="1:10" s="286" customFormat="1">
      <c r="A255" s="296"/>
      <c r="J255" s="297"/>
    </row>
    <row r="256" spans="1:10" s="286" customFormat="1">
      <c r="A256" s="296"/>
      <c r="J256" s="297"/>
    </row>
    <row r="257" spans="1:10" s="286" customFormat="1">
      <c r="A257" s="296"/>
      <c r="J257" s="297"/>
    </row>
    <row r="258" spans="1:10" s="286" customFormat="1">
      <c r="A258" s="296"/>
      <c r="J258" s="297"/>
    </row>
    <row r="259" spans="1:10" s="286" customFormat="1">
      <c r="A259" s="296"/>
      <c r="J259" s="297"/>
    </row>
    <row r="260" spans="1:10" s="286" customFormat="1">
      <c r="A260" s="296"/>
      <c r="J260" s="297"/>
    </row>
    <row r="261" spans="1:10" s="286" customFormat="1">
      <c r="A261" s="296"/>
      <c r="J261" s="297"/>
    </row>
    <row r="262" spans="1:10" s="286" customFormat="1">
      <c r="A262" s="296"/>
      <c r="J262" s="297"/>
    </row>
    <row r="263" spans="1:10" s="286" customFormat="1">
      <c r="A263" s="296"/>
      <c r="J263" s="297"/>
    </row>
    <row r="264" spans="1:10" s="286" customFormat="1">
      <c r="A264" s="296"/>
      <c r="J264" s="297"/>
    </row>
    <row r="265" spans="1:10" s="286" customFormat="1">
      <c r="A265" s="296"/>
      <c r="J265" s="297"/>
    </row>
    <row r="266" spans="1:10" s="286" customFormat="1">
      <c r="A266" s="296"/>
      <c r="J266" s="297"/>
    </row>
    <row r="267" spans="1:10" s="286" customFormat="1">
      <c r="A267" s="296"/>
      <c r="J267" s="297"/>
    </row>
    <row r="268" spans="1:10" s="286" customFormat="1">
      <c r="A268" s="296"/>
      <c r="J268" s="297"/>
    </row>
    <row r="269" spans="1:10" s="286" customFormat="1">
      <c r="A269" s="296"/>
      <c r="J269" s="297"/>
    </row>
    <row r="270" spans="1:10" s="286" customFormat="1">
      <c r="A270" s="296"/>
      <c r="J270" s="297"/>
    </row>
    <row r="271" spans="1:10" s="286" customFormat="1">
      <c r="A271" s="296"/>
      <c r="J271" s="297"/>
    </row>
    <row r="272" spans="1:10" s="286" customFormat="1">
      <c r="A272" s="296"/>
      <c r="J272" s="297"/>
    </row>
    <row r="273" spans="1:10" s="286" customFormat="1">
      <c r="A273" s="296"/>
      <c r="J273" s="297"/>
    </row>
    <row r="274" spans="1:10" s="286" customFormat="1">
      <c r="A274" s="296"/>
      <c r="J274" s="297"/>
    </row>
    <row r="275" spans="1:10" s="286" customFormat="1">
      <c r="A275" s="296"/>
      <c r="J275" s="297"/>
    </row>
    <row r="276" spans="1:10" s="286" customFormat="1">
      <c r="A276" s="296"/>
      <c r="J276" s="297"/>
    </row>
    <row r="277" spans="1:10" s="286" customFormat="1">
      <c r="A277" s="296"/>
      <c r="J277" s="297"/>
    </row>
    <row r="278" spans="1:10" s="286" customFormat="1">
      <c r="A278" s="296"/>
      <c r="J278" s="297"/>
    </row>
    <row r="279" spans="1:10" s="286" customFormat="1">
      <c r="A279" s="296"/>
      <c r="J279" s="297"/>
    </row>
    <row r="280" spans="1:10" s="286" customFormat="1">
      <c r="A280" s="296"/>
      <c r="J280" s="297"/>
    </row>
    <row r="281" spans="1:10" s="286" customFormat="1">
      <c r="A281" s="296"/>
      <c r="J281" s="297"/>
    </row>
    <row r="282" spans="1:10" s="286" customFormat="1">
      <c r="A282" s="296"/>
      <c r="J282" s="297"/>
    </row>
    <row r="283" spans="1:10" s="286" customFormat="1">
      <c r="A283" s="296"/>
      <c r="J283" s="297"/>
    </row>
    <row r="284" spans="1:10" s="286" customFormat="1">
      <c r="A284" s="296"/>
      <c r="J284" s="297"/>
    </row>
    <row r="285" spans="1:10" s="286" customFormat="1">
      <c r="A285" s="296"/>
      <c r="J285" s="297"/>
    </row>
    <row r="286" spans="1:10" s="286" customFormat="1">
      <c r="A286" s="296"/>
      <c r="J286" s="297"/>
    </row>
    <row r="287" spans="1:10" s="286" customFormat="1">
      <c r="A287" s="296"/>
      <c r="J287" s="297"/>
    </row>
    <row r="288" spans="1:10" s="286" customFormat="1">
      <c r="A288" s="296"/>
      <c r="J288" s="297"/>
    </row>
    <row r="289" spans="1:10" s="286" customFormat="1">
      <c r="A289" s="296"/>
      <c r="J289" s="297"/>
    </row>
    <row r="290" spans="1:10" s="286" customFormat="1">
      <c r="A290" s="296"/>
      <c r="J290" s="297"/>
    </row>
    <row r="291" spans="1:10" s="286" customFormat="1">
      <c r="A291" s="296"/>
      <c r="J291" s="297"/>
    </row>
    <row r="292" spans="1:10" s="286" customFormat="1">
      <c r="A292" s="296"/>
      <c r="J292" s="297"/>
    </row>
    <row r="293" spans="1:10" s="286" customFormat="1">
      <c r="A293" s="296"/>
      <c r="J293" s="297"/>
    </row>
    <row r="294" spans="1:10" s="286" customFormat="1">
      <c r="A294" s="296"/>
      <c r="J294" s="297"/>
    </row>
    <row r="295" spans="1:10" s="286" customFormat="1">
      <c r="A295" s="296"/>
      <c r="J295" s="297"/>
    </row>
    <row r="296" spans="1:10" s="286" customFormat="1">
      <c r="A296" s="296"/>
      <c r="J296" s="297"/>
    </row>
    <row r="297" spans="1:10" s="286" customFormat="1">
      <c r="A297" s="296"/>
      <c r="J297" s="297"/>
    </row>
    <row r="298" spans="1:10" s="286" customFormat="1">
      <c r="A298" s="296"/>
      <c r="J298" s="297"/>
    </row>
    <row r="299" spans="1:10" s="286" customFormat="1">
      <c r="A299" s="296"/>
      <c r="J299" s="297"/>
    </row>
    <row r="300" spans="1:10" s="286" customFormat="1">
      <c r="A300" s="296"/>
      <c r="J300" s="297"/>
    </row>
    <row r="301" spans="1:10" s="286" customFormat="1">
      <c r="A301" s="296"/>
      <c r="J301" s="297"/>
    </row>
    <row r="302" spans="1:10" s="286" customFormat="1">
      <c r="A302" s="296"/>
      <c r="J302" s="297"/>
    </row>
    <row r="303" spans="1:10" s="286" customFormat="1">
      <c r="A303" s="296"/>
      <c r="J303" s="297"/>
    </row>
    <row r="304" spans="1:10" s="286" customFormat="1">
      <c r="A304" s="296"/>
      <c r="J304" s="297"/>
    </row>
    <row r="305" spans="1:10" s="286" customFormat="1">
      <c r="A305" s="296"/>
      <c r="J305" s="297"/>
    </row>
    <row r="306" spans="1:10" s="286" customFormat="1">
      <c r="A306" s="296"/>
      <c r="J306" s="297"/>
    </row>
    <row r="307" spans="1:10" s="286" customFormat="1">
      <c r="A307" s="296"/>
      <c r="J307" s="297"/>
    </row>
    <row r="308" spans="1:10" s="286" customFormat="1">
      <c r="A308" s="296"/>
      <c r="J308" s="297"/>
    </row>
    <row r="309" spans="1:10" s="286" customFormat="1">
      <c r="A309" s="296"/>
      <c r="J309" s="297"/>
    </row>
    <row r="310" spans="1:10" s="286" customFormat="1">
      <c r="A310" s="296"/>
      <c r="J310" s="297"/>
    </row>
    <row r="311" spans="1:10" s="286" customFormat="1">
      <c r="A311" s="296"/>
      <c r="J311" s="297"/>
    </row>
    <row r="312" spans="1:10" s="286" customFormat="1">
      <c r="A312" s="296"/>
      <c r="J312" s="297"/>
    </row>
    <row r="313" spans="1:10" s="286" customFormat="1">
      <c r="A313" s="296"/>
      <c r="J313" s="297"/>
    </row>
    <row r="314" spans="1:10" s="286" customFormat="1">
      <c r="A314" s="296"/>
      <c r="J314" s="297"/>
    </row>
    <row r="315" spans="1:10" s="286" customFormat="1">
      <c r="A315" s="296"/>
      <c r="J315" s="297"/>
    </row>
    <row r="316" spans="1:10" s="286" customFormat="1">
      <c r="A316" s="296"/>
      <c r="J316" s="297"/>
    </row>
    <row r="317" spans="1:10" s="286" customFormat="1">
      <c r="A317" s="296"/>
      <c r="J317" s="297"/>
    </row>
    <row r="318" spans="1:10" s="286" customFormat="1">
      <c r="A318" s="296"/>
      <c r="J318" s="297"/>
    </row>
    <row r="319" spans="1:10" s="286" customFormat="1">
      <c r="A319" s="296"/>
      <c r="J319" s="297"/>
    </row>
    <row r="320" spans="1:10" s="286" customFormat="1">
      <c r="A320" s="296"/>
      <c r="J320" s="297"/>
    </row>
    <row r="321" spans="1:10" s="286" customFormat="1">
      <c r="A321" s="296"/>
      <c r="J321" s="297"/>
    </row>
    <row r="322" spans="1:10" s="286" customFormat="1">
      <c r="A322" s="296"/>
      <c r="J322" s="297"/>
    </row>
    <row r="323" spans="1:10" s="286" customFormat="1">
      <c r="A323" s="296"/>
      <c r="J323" s="297"/>
    </row>
    <row r="324" spans="1:10" s="286" customFormat="1">
      <c r="A324" s="296"/>
      <c r="J324" s="297"/>
    </row>
    <row r="325" spans="1:10" s="286" customFormat="1">
      <c r="A325" s="296"/>
      <c r="J325" s="297"/>
    </row>
    <row r="326" spans="1:10" s="286" customFormat="1">
      <c r="A326" s="296"/>
      <c r="J326" s="297"/>
    </row>
    <row r="327" spans="1:10" s="286" customFormat="1">
      <c r="A327" s="296"/>
      <c r="J327" s="297"/>
    </row>
    <row r="328" spans="1:10" s="286" customFormat="1">
      <c r="A328" s="296"/>
      <c r="J328" s="297"/>
    </row>
    <row r="329" spans="1:10" s="286" customFormat="1">
      <c r="A329" s="296"/>
      <c r="J329" s="297"/>
    </row>
    <row r="330" spans="1:10" s="286" customFormat="1">
      <c r="A330" s="296"/>
      <c r="J330" s="297"/>
    </row>
    <row r="331" spans="1:10" s="286" customFormat="1">
      <c r="A331" s="296"/>
      <c r="J331" s="297"/>
    </row>
    <row r="332" spans="1:10" s="286" customFormat="1">
      <c r="A332" s="296"/>
      <c r="J332" s="297"/>
    </row>
    <row r="333" spans="1:10" s="286" customFormat="1">
      <c r="A333" s="296"/>
      <c r="J333" s="297"/>
    </row>
    <row r="334" spans="1:10" s="286" customFormat="1">
      <c r="A334" s="296"/>
      <c r="J334" s="297"/>
    </row>
    <row r="335" spans="1:10" s="286" customFormat="1">
      <c r="A335" s="296"/>
      <c r="J335" s="297"/>
    </row>
    <row r="336" spans="1:10" s="286" customFormat="1">
      <c r="A336" s="296"/>
      <c r="J336" s="297"/>
    </row>
    <row r="337" spans="1:10" s="286" customFormat="1">
      <c r="A337" s="296"/>
      <c r="J337" s="297"/>
    </row>
    <row r="338" spans="1:10" s="286" customFormat="1">
      <c r="A338" s="296"/>
      <c r="J338" s="297"/>
    </row>
    <row r="339" spans="1:10" s="286" customFormat="1">
      <c r="A339" s="296"/>
      <c r="J339" s="297"/>
    </row>
    <row r="340" spans="1:10" s="286" customFormat="1">
      <c r="A340" s="296"/>
      <c r="J340" s="297"/>
    </row>
    <row r="341" spans="1:10" s="286" customFormat="1">
      <c r="A341" s="296"/>
      <c r="J341" s="297"/>
    </row>
    <row r="342" spans="1:10" s="286" customFormat="1">
      <c r="A342" s="296"/>
      <c r="J342" s="297"/>
    </row>
    <row r="343" spans="1:10" s="286" customFormat="1">
      <c r="A343" s="296"/>
      <c r="J343" s="297"/>
    </row>
    <row r="344" spans="1:10" s="286" customFormat="1">
      <c r="A344" s="296"/>
      <c r="J344" s="297"/>
    </row>
    <row r="345" spans="1:10" s="286" customFormat="1">
      <c r="A345" s="296"/>
      <c r="J345" s="297"/>
    </row>
    <row r="346" spans="1:10" s="286" customFormat="1">
      <c r="A346" s="296"/>
      <c r="J346" s="297"/>
    </row>
    <row r="347" spans="1:10" s="286" customFormat="1">
      <c r="A347" s="296"/>
      <c r="J347" s="297"/>
    </row>
    <row r="348" spans="1:10" s="286" customFormat="1">
      <c r="A348" s="296"/>
      <c r="J348" s="297"/>
    </row>
    <row r="349" spans="1:10" s="286" customFormat="1">
      <c r="A349" s="296"/>
      <c r="J349" s="297"/>
    </row>
    <row r="350" spans="1:10" s="286" customFormat="1">
      <c r="A350" s="296"/>
      <c r="J350" s="297"/>
    </row>
    <row r="351" spans="1:10" s="286" customFormat="1">
      <c r="A351" s="296"/>
      <c r="J351" s="297"/>
    </row>
    <row r="352" spans="1:10" s="286" customFormat="1">
      <c r="A352" s="296"/>
      <c r="J352" s="297"/>
    </row>
    <row r="353" spans="1:10" s="286" customFormat="1">
      <c r="A353" s="296"/>
      <c r="J353" s="297"/>
    </row>
    <row r="354" spans="1:10" s="286" customFormat="1">
      <c r="A354" s="296"/>
      <c r="J354" s="297"/>
    </row>
    <row r="355" spans="1:10" s="286" customFormat="1">
      <c r="A355" s="296"/>
      <c r="J355" s="297"/>
    </row>
    <row r="356" spans="1:10" s="286" customFormat="1">
      <c r="A356" s="296"/>
      <c r="J356" s="297"/>
    </row>
    <row r="357" spans="1:10" s="286" customFormat="1">
      <c r="A357" s="296"/>
      <c r="J357" s="297"/>
    </row>
    <row r="358" spans="1:10" s="286" customFormat="1">
      <c r="A358" s="296"/>
      <c r="J358" s="297"/>
    </row>
    <row r="359" spans="1:10" s="286" customFormat="1">
      <c r="A359" s="296"/>
      <c r="J359" s="297"/>
    </row>
    <row r="360" spans="1:10" s="286" customFormat="1">
      <c r="A360" s="296"/>
      <c r="J360" s="297"/>
    </row>
    <row r="361" spans="1:10" s="286" customFormat="1">
      <c r="A361" s="296"/>
      <c r="J361" s="297"/>
    </row>
    <row r="362" spans="1:10" s="286" customFormat="1">
      <c r="A362" s="296"/>
      <c r="J362" s="297"/>
    </row>
    <row r="363" spans="1:10" s="286" customFormat="1">
      <c r="A363" s="296"/>
      <c r="J363" s="297"/>
    </row>
    <row r="364" spans="1:10" s="286" customFormat="1">
      <c r="A364" s="296"/>
      <c r="J364" s="297"/>
    </row>
    <row r="365" spans="1:10" s="286" customFormat="1">
      <c r="A365" s="296"/>
      <c r="J365" s="297"/>
    </row>
    <row r="366" spans="1:10" s="286" customFormat="1">
      <c r="A366" s="296"/>
      <c r="J366" s="297"/>
    </row>
    <row r="367" spans="1:10" s="286" customFormat="1">
      <c r="A367" s="296"/>
      <c r="J367" s="297"/>
    </row>
    <row r="368" spans="1:10" s="286" customFormat="1">
      <c r="A368" s="296"/>
      <c r="J368" s="297"/>
    </row>
    <row r="369" spans="1:10" s="286" customFormat="1">
      <c r="A369" s="296"/>
      <c r="J369" s="297"/>
    </row>
    <row r="370" spans="1:10" s="286" customFormat="1">
      <c r="A370" s="296"/>
      <c r="J370" s="297"/>
    </row>
    <row r="371" spans="1:10" s="286" customFormat="1">
      <c r="A371" s="296"/>
      <c r="J371" s="297"/>
    </row>
    <row r="372" spans="1:10" s="286" customFormat="1">
      <c r="A372" s="296"/>
      <c r="J372" s="297"/>
    </row>
    <row r="373" spans="1:10" s="286" customFormat="1">
      <c r="A373" s="296"/>
      <c r="J373" s="297"/>
    </row>
    <row r="374" spans="1:10" s="286" customFormat="1">
      <c r="A374" s="296"/>
      <c r="J374" s="297"/>
    </row>
    <row r="375" spans="1:10" s="286" customFormat="1">
      <c r="A375" s="296"/>
      <c r="J375" s="297"/>
    </row>
    <row r="376" spans="1:10" s="286" customFormat="1">
      <c r="A376" s="296"/>
      <c r="J376" s="297"/>
    </row>
    <row r="377" spans="1:10" s="286" customFormat="1">
      <c r="A377" s="296"/>
      <c r="J377" s="297"/>
    </row>
    <row r="378" spans="1:10" s="286" customFormat="1">
      <c r="A378" s="296"/>
      <c r="J378" s="297"/>
    </row>
    <row r="379" spans="1:10" s="286" customFormat="1">
      <c r="A379" s="296"/>
      <c r="J379" s="297"/>
    </row>
    <row r="380" spans="1:10" s="286" customFormat="1">
      <c r="A380" s="296"/>
      <c r="J380" s="297"/>
    </row>
    <row r="381" spans="1:10" s="286" customFormat="1">
      <c r="A381" s="296"/>
      <c r="J381" s="297"/>
    </row>
    <row r="382" spans="1:10" s="286" customFormat="1">
      <c r="A382" s="296"/>
      <c r="J382" s="297"/>
    </row>
    <row r="383" spans="1:10" s="286" customFormat="1">
      <c r="A383" s="296"/>
      <c r="J383" s="297"/>
    </row>
    <row r="384" spans="1:10" s="286" customFormat="1">
      <c r="A384" s="296"/>
      <c r="J384" s="297"/>
    </row>
    <row r="385" spans="1:10" s="286" customFormat="1">
      <c r="A385" s="296"/>
      <c r="J385" s="297"/>
    </row>
    <row r="386" spans="1:10" s="286" customFormat="1">
      <c r="A386" s="296"/>
      <c r="J386" s="297"/>
    </row>
    <row r="387" spans="1:10" s="286" customFormat="1">
      <c r="A387" s="296"/>
      <c r="J387" s="297"/>
    </row>
    <row r="388" spans="1:10" s="286" customFormat="1">
      <c r="A388" s="296"/>
      <c r="J388" s="297"/>
    </row>
    <row r="389" spans="1:10" s="286" customFormat="1">
      <c r="A389" s="296"/>
      <c r="J389" s="297"/>
    </row>
    <row r="390" spans="1:10" s="286" customFormat="1">
      <c r="A390" s="296"/>
      <c r="J390" s="297"/>
    </row>
    <row r="391" spans="1:10" s="286" customFormat="1">
      <c r="A391" s="296"/>
      <c r="J391" s="297"/>
    </row>
    <row r="392" spans="1:10" s="286" customFormat="1">
      <c r="A392" s="296"/>
      <c r="J392" s="297"/>
    </row>
    <row r="393" spans="1:10" s="286" customFormat="1">
      <c r="A393" s="296"/>
      <c r="J393" s="297"/>
    </row>
    <row r="394" spans="1:10" s="286" customFormat="1">
      <c r="A394" s="296"/>
      <c r="J394" s="297"/>
    </row>
    <row r="395" spans="1:10" s="286" customFormat="1">
      <c r="A395" s="296"/>
      <c r="J395" s="297"/>
    </row>
    <row r="396" spans="1:10" s="286" customFormat="1">
      <c r="A396" s="296"/>
      <c r="J396" s="297"/>
    </row>
    <row r="397" spans="1:10" s="286" customFormat="1">
      <c r="A397" s="296"/>
      <c r="J397" s="297"/>
    </row>
    <row r="398" spans="1:10" s="286" customFormat="1">
      <c r="A398" s="296"/>
      <c r="J398" s="297"/>
    </row>
    <row r="399" spans="1:10" s="286" customFormat="1">
      <c r="A399" s="296"/>
      <c r="J399" s="297"/>
    </row>
    <row r="400" spans="1:10" s="286" customFormat="1">
      <c r="A400" s="296"/>
      <c r="J400" s="297"/>
    </row>
    <row r="401" spans="1:10" s="286" customFormat="1">
      <c r="A401" s="296"/>
      <c r="J401" s="297"/>
    </row>
    <row r="402" spans="1:10" s="286" customFormat="1">
      <c r="A402" s="296"/>
      <c r="J402" s="297"/>
    </row>
    <row r="403" spans="1:10" s="286" customFormat="1">
      <c r="A403" s="296"/>
      <c r="J403" s="297"/>
    </row>
    <row r="404" spans="1:10" s="286" customFormat="1">
      <c r="A404" s="296"/>
      <c r="J404" s="297"/>
    </row>
    <row r="405" spans="1:10" s="286" customFormat="1">
      <c r="A405" s="296"/>
      <c r="J405" s="297"/>
    </row>
    <row r="406" spans="1:10" s="286" customFormat="1">
      <c r="A406" s="296"/>
      <c r="J406" s="297"/>
    </row>
    <row r="407" spans="1:10" s="286" customFormat="1">
      <c r="A407" s="296"/>
      <c r="J407" s="297"/>
    </row>
    <row r="408" spans="1:10" s="286" customFormat="1">
      <c r="A408" s="296"/>
      <c r="J408" s="297"/>
    </row>
    <row r="409" spans="1:10" s="286" customFormat="1">
      <c r="A409" s="296"/>
      <c r="J409" s="297"/>
    </row>
    <row r="410" spans="1:10" s="286" customFormat="1">
      <c r="A410" s="296"/>
      <c r="J410" s="297"/>
    </row>
    <row r="411" spans="1:10" s="286" customFormat="1">
      <c r="A411" s="296"/>
      <c r="J411" s="297"/>
    </row>
    <row r="412" spans="1:10" s="286" customFormat="1">
      <c r="A412" s="296"/>
      <c r="J412" s="297"/>
    </row>
    <row r="413" spans="1:10" s="286" customFormat="1">
      <c r="A413" s="296"/>
      <c r="J413" s="297"/>
    </row>
    <row r="414" spans="1:10" s="286" customFormat="1">
      <c r="A414" s="296"/>
      <c r="J414" s="297"/>
    </row>
    <row r="415" spans="1:10" s="286" customFormat="1">
      <c r="A415" s="296"/>
      <c r="J415" s="297"/>
    </row>
    <row r="416" spans="1:10" s="286" customFormat="1">
      <c r="A416" s="296"/>
      <c r="J416" s="297"/>
    </row>
    <row r="417" spans="1:10" s="286" customFormat="1">
      <c r="A417" s="296"/>
      <c r="J417" s="297"/>
    </row>
    <row r="418" spans="1:10" s="286" customFormat="1">
      <c r="A418" s="296"/>
      <c r="J418" s="297"/>
    </row>
    <row r="419" spans="1:10" s="286" customFormat="1">
      <c r="A419" s="296"/>
      <c r="J419" s="297"/>
    </row>
    <row r="420" spans="1:10" s="286" customFormat="1">
      <c r="A420" s="296"/>
      <c r="J420" s="297"/>
    </row>
    <row r="421" spans="1:10" s="286" customFormat="1">
      <c r="A421" s="296"/>
      <c r="J421" s="297"/>
    </row>
    <row r="422" spans="1:10" s="286" customFormat="1">
      <c r="A422" s="296"/>
      <c r="J422" s="297"/>
    </row>
    <row r="423" spans="1:10" s="286" customFormat="1">
      <c r="A423" s="296"/>
      <c r="J423" s="297"/>
    </row>
    <row r="424" spans="1:10" s="286" customFormat="1">
      <c r="A424" s="296"/>
      <c r="J424" s="297"/>
    </row>
    <row r="425" spans="1:10" s="286" customFormat="1">
      <c r="A425" s="296"/>
      <c r="J425" s="297"/>
    </row>
    <row r="426" spans="1:10" s="286" customFormat="1">
      <c r="A426" s="296"/>
      <c r="J426" s="297"/>
    </row>
    <row r="427" spans="1:10" s="286" customFormat="1">
      <c r="A427" s="296"/>
      <c r="J427" s="297"/>
    </row>
    <row r="428" spans="1:10" s="286" customFormat="1">
      <c r="A428" s="296"/>
      <c r="J428" s="297"/>
    </row>
    <row r="429" spans="1:10" s="286" customFormat="1">
      <c r="A429" s="296"/>
      <c r="J429" s="297"/>
    </row>
    <row r="430" spans="1:10" s="286" customFormat="1">
      <c r="A430" s="296"/>
      <c r="J430" s="297"/>
    </row>
    <row r="431" spans="1:10" s="286" customFormat="1">
      <c r="A431" s="296"/>
      <c r="J431" s="297"/>
    </row>
    <row r="432" spans="1:10" s="286" customFormat="1">
      <c r="A432" s="296"/>
      <c r="J432" s="297"/>
    </row>
    <row r="433" spans="1:10" s="286" customFormat="1">
      <c r="A433" s="296"/>
      <c r="J433" s="297"/>
    </row>
    <row r="434" spans="1:10" s="286" customFormat="1">
      <c r="A434" s="296"/>
      <c r="J434" s="297"/>
    </row>
    <row r="435" spans="1:10" s="286" customFormat="1">
      <c r="A435" s="296"/>
      <c r="J435" s="297"/>
    </row>
    <row r="436" spans="1:10" s="286" customFormat="1">
      <c r="A436" s="296"/>
      <c r="J436" s="297"/>
    </row>
    <row r="437" spans="1:10" s="286" customFormat="1">
      <c r="A437" s="296"/>
      <c r="J437" s="297"/>
    </row>
    <row r="438" spans="1:10" s="286" customFormat="1">
      <c r="A438" s="296"/>
      <c r="J438" s="297"/>
    </row>
    <row r="439" spans="1:10" s="286" customFormat="1">
      <c r="A439" s="296"/>
      <c r="J439" s="297"/>
    </row>
    <row r="440" spans="1:10" s="286" customFormat="1">
      <c r="A440" s="296"/>
      <c r="J440" s="297"/>
    </row>
    <row r="441" spans="1:10" s="286" customFormat="1">
      <c r="A441" s="296"/>
      <c r="J441" s="297"/>
    </row>
    <row r="442" spans="1:10" s="286" customFormat="1">
      <c r="A442" s="296"/>
      <c r="J442" s="297"/>
    </row>
    <row r="443" spans="1:10" s="286" customFormat="1">
      <c r="A443" s="296"/>
      <c r="J443" s="297"/>
    </row>
    <row r="444" spans="1:10" s="286" customFormat="1">
      <c r="A444" s="296"/>
      <c r="J444" s="297"/>
    </row>
    <row r="445" spans="1:10" s="286" customFormat="1">
      <c r="A445" s="296"/>
      <c r="J445" s="297"/>
    </row>
    <row r="446" spans="1:10" s="286" customFormat="1">
      <c r="A446" s="296"/>
      <c r="J446" s="297"/>
    </row>
    <row r="447" spans="1:10" s="286" customFormat="1">
      <c r="A447" s="296"/>
      <c r="J447" s="297"/>
    </row>
    <row r="448" spans="1:10" s="286" customFormat="1">
      <c r="A448" s="296"/>
      <c r="J448" s="297"/>
    </row>
    <row r="449" spans="1:10" s="286" customFormat="1">
      <c r="A449" s="296"/>
      <c r="J449" s="297"/>
    </row>
    <row r="450" spans="1:10" s="286" customFormat="1">
      <c r="A450" s="296"/>
      <c r="J450" s="297"/>
    </row>
    <row r="451" spans="1:10" s="286" customFormat="1">
      <c r="A451" s="296"/>
      <c r="J451" s="297"/>
    </row>
    <row r="452" spans="1:10" s="286" customFormat="1">
      <c r="A452" s="296"/>
      <c r="J452" s="297"/>
    </row>
    <row r="453" spans="1:10" s="286" customFormat="1">
      <c r="A453" s="296"/>
      <c r="J453" s="297"/>
    </row>
    <row r="454" spans="1:10" s="286" customFormat="1">
      <c r="A454" s="296"/>
      <c r="J454" s="297"/>
    </row>
    <row r="455" spans="1:10" s="286" customFormat="1">
      <c r="A455" s="296"/>
      <c r="J455" s="297"/>
    </row>
    <row r="456" spans="1:10" s="286" customFormat="1">
      <c r="A456" s="296"/>
      <c r="J456" s="297"/>
    </row>
    <row r="457" spans="1:10" s="286" customFormat="1">
      <c r="A457" s="296"/>
      <c r="J457" s="297"/>
    </row>
    <row r="458" spans="1:10" s="286" customFormat="1">
      <c r="A458" s="296"/>
      <c r="J458" s="297"/>
    </row>
    <row r="459" spans="1:10" s="286" customFormat="1">
      <c r="A459" s="296"/>
      <c r="J459" s="297"/>
    </row>
    <row r="460" spans="1:10" s="286" customFormat="1">
      <c r="A460" s="296"/>
      <c r="J460" s="297"/>
    </row>
    <row r="461" spans="1:10" s="286" customFormat="1">
      <c r="A461" s="296"/>
      <c r="J461" s="297"/>
    </row>
    <row r="462" spans="1:10" s="286" customFormat="1">
      <c r="A462" s="296"/>
      <c r="J462" s="297"/>
    </row>
    <row r="463" spans="1:10" s="286" customFormat="1">
      <c r="A463" s="296"/>
      <c r="J463" s="297"/>
    </row>
    <row r="464" spans="1:10" s="286" customFormat="1">
      <c r="A464" s="296"/>
      <c r="J464" s="297"/>
    </row>
    <row r="465" spans="1:10" s="286" customFormat="1">
      <c r="A465" s="296"/>
      <c r="J465" s="297"/>
    </row>
    <row r="466" spans="1:10" s="286" customFormat="1">
      <c r="A466" s="296"/>
      <c r="J466" s="297"/>
    </row>
    <row r="467" spans="1:10" s="286" customFormat="1">
      <c r="A467" s="296"/>
      <c r="J467" s="297"/>
    </row>
    <row r="468" spans="1:10" s="286" customFormat="1">
      <c r="A468" s="296"/>
      <c r="J468" s="297"/>
    </row>
    <row r="469" spans="1:10" s="286" customFormat="1">
      <c r="A469" s="296"/>
      <c r="J469" s="297"/>
    </row>
    <row r="470" spans="1:10" s="286" customFormat="1">
      <c r="A470" s="296"/>
      <c r="J470" s="297"/>
    </row>
    <row r="471" spans="1:10" s="286" customFormat="1">
      <c r="A471" s="296"/>
      <c r="J471" s="297"/>
    </row>
    <row r="472" spans="1:10" s="286" customFormat="1">
      <c r="A472" s="296"/>
      <c r="J472" s="297"/>
    </row>
    <row r="473" spans="1:10" s="286" customFormat="1">
      <c r="A473" s="296"/>
      <c r="J473" s="297"/>
    </row>
    <row r="474" spans="1:10" s="286" customFormat="1">
      <c r="A474" s="296"/>
      <c r="J474" s="297"/>
    </row>
    <row r="475" spans="1:10" s="286" customFormat="1">
      <c r="A475" s="296"/>
      <c r="J475" s="297"/>
    </row>
    <row r="476" spans="1:10" s="286" customFormat="1">
      <c r="A476" s="296"/>
      <c r="J476" s="297"/>
    </row>
    <row r="477" spans="1:10" s="286" customFormat="1">
      <c r="A477" s="296"/>
      <c r="J477" s="297"/>
    </row>
    <row r="478" spans="1:10" s="286" customFormat="1">
      <c r="A478" s="296"/>
      <c r="J478" s="297"/>
    </row>
    <row r="479" spans="1:10" s="286" customFormat="1">
      <c r="A479" s="296"/>
      <c r="J479" s="297"/>
    </row>
    <row r="480" spans="1:10" s="286" customFormat="1">
      <c r="A480" s="296"/>
      <c r="J480" s="297"/>
    </row>
    <row r="481" spans="1:10" s="286" customFormat="1">
      <c r="A481" s="296"/>
      <c r="J481" s="297"/>
    </row>
    <row r="482" spans="1:10" s="286" customFormat="1">
      <c r="A482" s="296"/>
      <c r="J482" s="297"/>
    </row>
    <row r="483" spans="1:10" s="286" customFormat="1">
      <c r="A483" s="296"/>
      <c r="J483" s="297"/>
    </row>
    <row r="484" spans="1:10" s="286" customFormat="1">
      <c r="A484" s="296"/>
      <c r="J484" s="297"/>
    </row>
    <row r="485" spans="1:10" s="286" customFormat="1">
      <c r="A485" s="296"/>
      <c r="J485" s="297"/>
    </row>
    <row r="486" spans="1:10" s="286" customFormat="1">
      <c r="A486" s="296"/>
      <c r="J486" s="297"/>
    </row>
    <row r="487" spans="1:10" s="286" customFormat="1">
      <c r="A487" s="296"/>
      <c r="J487" s="297"/>
    </row>
    <row r="488" spans="1:10" s="286" customFormat="1">
      <c r="A488" s="296"/>
      <c r="J488" s="297"/>
    </row>
    <row r="489" spans="1:10" s="286" customFormat="1">
      <c r="A489" s="296"/>
      <c r="J489" s="297"/>
    </row>
    <row r="490" spans="1:10" s="286" customFormat="1">
      <c r="A490" s="296"/>
      <c r="J490" s="297"/>
    </row>
    <row r="491" spans="1:10" s="286" customFormat="1">
      <c r="A491" s="296"/>
      <c r="J491" s="297"/>
    </row>
    <row r="492" spans="1:10" s="286" customFormat="1">
      <c r="A492" s="296"/>
      <c r="J492" s="297"/>
    </row>
    <row r="493" spans="1:10" s="286" customFormat="1">
      <c r="A493" s="296"/>
      <c r="J493" s="297"/>
    </row>
    <row r="494" spans="1:10" s="286" customFormat="1">
      <c r="A494" s="296"/>
      <c r="J494" s="297"/>
    </row>
    <row r="495" spans="1:10" s="286" customFormat="1">
      <c r="A495" s="296"/>
      <c r="J495" s="297"/>
    </row>
    <row r="496" spans="1:10" s="286" customFormat="1">
      <c r="A496" s="296"/>
      <c r="J496" s="297"/>
    </row>
    <row r="497" spans="1:10" s="286" customFormat="1">
      <c r="A497" s="296"/>
      <c r="J497" s="297"/>
    </row>
    <row r="498" spans="1:10" s="286" customFormat="1">
      <c r="A498" s="296"/>
      <c r="J498" s="297"/>
    </row>
    <row r="499" spans="1:10" s="286" customFormat="1">
      <c r="A499" s="296"/>
      <c r="J499" s="297"/>
    </row>
    <row r="500" spans="1:10" s="286" customFormat="1">
      <c r="A500" s="296"/>
      <c r="J500" s="297"/>
    </row>
    <row r="501" spans="1:10" s="286" customFormat="1">
      <c r="A501" s="296"/>
      <c r="J501" s="297"/>
    </row>
    <row r="502" spans="1:10" s="286" customFormat="1">
      <c r="A502" s="296"/>
      <c r="J502" s="297"/>
    </row>
    <row r="503" spans="1:10" s="286" customFormat="1">
      <c r="A503" s="296"/>
      <c r="J503" s="297"/>
    </row>
    <row r="504" spans="1:10" s="286" customFormat="1">
      <c r="A504" s="296"/>
      <c r="J504" s="297"/>
    </row>
    <row r="505" spans="1:10" s="286" customFormat="1">
      <c r="A505" s="296"/>
      <c r="J505" s="297"/>
    </row>
    <row r="506" spans="1:10" s="286" customFormat="1">
      <c r="A506" s="296"/>
      <c r="J506" s="297"/>
    </row>
    <row r="507" spans="1:10" s="286" customFormat="1">
      <c r="A507" s="296"/>
      <c r="J507" s="297"/>
    </row>
    <row r="508" spans="1:10" s="286" customFormat="1">
      <c r="A508" s="296"/>
      <c r="J508" s="297"/>
    </row>
    <row r="509" spans="1:10" s="286" customFormat="1">
      <c r="A509" s="296"/>
      <c r="J509" s="297"/>
    </row>
    <row r="510" spans="1:10" s="286" customFormat="1">
      <c r="A510" s="296"/>
      <c r="J510" s="297"/>
    </row>
    <row r="511" spans="1:10" s="286" customFormat="1">
      <c r="A511" s="296"/>
      <c r="J511" s="297"/>
    </row>
    <row r="512" spans="1:10" s="286" customFormat="1">
      <c r="A512" s="296"/>
      <c r="J512" s="297"/>
    </row>
    <row r="513" spans="1:10" s="286" customFormat="1">
      <c r="A513" s="296"/>
      <c r="J513" s="297"/>
    </row>
    <row r="514" spans="1:10" s="286" customFormat="1">
      <c r="A514" s="296"/>
      <c r="J514" s="297"/>
    </row>
    <row r="515" spans="1:10" s="286" customFormat="1">
      <c r="A515" s="296"/>
      <c r="J515" s="297"/>
    </row>
    <row r="516" spans="1:10" s="286" customFormat="1">
      <c r="A516" s="296"/>
      <c r="J516" s="297"/>
    </row>
    <row r="517" spans="1:10" s="286" customFormat="1">
      <c r="A517" s="296"/>
      <c r="J517" s="297"/>
    </row>
    <row r="518" spans="1:10" s="286" customFormat="1">
      <c r="A518" s="296"/>
      <c r="J518" s="297"/>
    </row>
    <row r="519" spans="1:10" s="286" customFormat="1">
      <c r="A519" s="296"/>
      <c r="J519" s="297"/>
    </row>
    <row r="520" spans="1:10" s="286" customFormat="1">
      <c r="A520" s="296"/>
      <c r="J520" s="297"/>
    </row>
    <row r="521" spans="1:10" s="286" customFormat="1">
      <c r="A521" s="296"/>
      <c r="J521" s="297"/>
    </row>
    <row r="522" spans="1:10" s="286" customFormat="1">
      <c r="A522" s="296"/>
      <c r="J522" s="297"/>
    </row>
    <row r="523" spans="1:10" s="286" customFormat="1">
      <c r="A523" s="296"/>
      <c r="J523" s="297"/>
    </row>
    <row r="524" spans="1:10" s="286" customFormat="1">
      <c r="A524" s="296"/>
      <c r="J524" s="297"/>
    </row>
    <row r="525" spans="1:10" s="286" customFormat="1">
      <c r="A525" s="296"/>
      <c r="J525" s="297"/>
    </row>
    <row r="526" spans="1:10" s="286" customFormat="1">
      <c r="A526" s="296"/>
      <c r="J526" s="297"/>
    </row>
    <row r="527" spans="1:10" s="286" customFormat="1">
      <c r="A527" s="296"/>
      <c r="J527" s="297"/>
    </row>
    <row r="528" spans="1:10" s="286" customFormat="1">
      <c r="A528" s="296"/>
      <c r="J528" s="297"/>
    </row>
    <row r="529" spans="1:10" s="286" customFormat="1">
      <c r="A529" s="296"/>
      <c r="J529" s="297"/>
    </row>
    <row r="530" spans="1:10" s="286" customFormat="1">
      <c r="A530" s="296"/>
      <c r="J530" s="297"/>
    </row>
    <row r="531" spans="1:10" s="286" customFormat="1">
      <c r="A531" s="296"/>
      <c r="J531" s="297"/>
    </row>
    <row r="532" spans="1:10" s="286" customFormat="1">
      <c r="A532" s="296"/>
      <c r="J532" s="297"/>
    </row>
    <row r="533" spans="1:10" s="286" customFormat="1">
      <c r="A533" s="296"/>
      <c r="J533" s="297"/>
    </row>
    <row r="534" spans="1:10" s="286" customFormat="1">
      <c r="A534" s="296"/>
      <c r="J534" s="297"/>
    </row>
    <row r="535" spans="1:10" s="286" customFormat="1">
      <c r="A535" s="296"/>
      <c r="J535" s="297"/>
    </row>
    <row r="536" spans="1:10" s="286" customFormat="1">
      <c r="A536" s="296"/>
      <c r="J536" s="297"/>
    </row>
    <row r="537" spans="1:10" s="286" customFormat="1">
      <c r="A537" s="296"/>
      <c r="J537" s="297"/>
    </row>
    <row r="538" spans="1:10" s="286" customFormat="1">
      <c r="A538" s="296"/>
      <c r="J538" s="297"/>
    </row>
    <row r="539" spans="1:10" s="286" customFormat="1">
      <c r="A539" s="296"/>
      <c r="J539" s="297"/>
    </row>
    <row r="540" spans="1:10" s="286" customFormat="1">
      <c r="A540" s="296"/>
      <c r="J540" s="297"/>
    </row>
    <row r="541" spans="1:10" s="286" customFormat="1">
      <c r="A541" s="296"/>
      <c r="J541" s="297"/>
    </row>
    <row r="542" spans="1:10" s="286" customFormat="1">
      <c r="A542" s="296"/>
      <c r="J542" s="297"/>
    </row>
    <row r="543" spans="1:10" s="286" customFormat="1">
      <c r="A543" s="296"/>
      <c r="J543" s="297"/>
    </row>
    <row r="544" spans="1:10" s="286" customFormat="1">
      <c r="A544" s="296"/>
      <c r="J544" s="297"/>
    </row>
    <row r="545" spans="1:10" s="286" customFormat="1">
      <c r="A545" s="296"/>
      <c r="J545" s="297"/>
    </row>
    <row r="546" spans="1:10" s="286" customFormat="1">
      <c r="A546" s="296"/>
      <c r="J546" s="297"/>
    </row>
    <row r="547" spans="1:10" s="286" customFormat="1">
      <c r="A547" s="296"/>
      <c r="J547" s="297"/>
    </row>
    <row r="548" spans="1:10" s="286" customFormat="1">
      <c r="A548" s="296"/>
      <c r="J548" s="297"/>
    </row>
    <row r="549" spans="1:10" s="286" customFormat="1">
      <c r="A549" s="296"/>
      <c r="J549" s="297"/>
    </row>
    <row r="550" spans="1:10" s="286" customFormat="1">
      <c r="A550" s="296"/>
      <c r="J550" s="297"/>
    </row>
    <row r="551" spans="1:10" s="286" customFormat="1">
      <c r="A551" s="296"/>
      <c r="J551" s="297"/>
    </row>
    <row r="552" spans="1:10" s="286" customFormat="1">
      <c r="A552" s="296"/>
      <c r="J552" s="297"/>
    </row>
    <row r="553" spans="1:10" s="286" customFormat="1">
      <c r="A553" s="296"/>
      <c r="J553" s="297"/>
    </row>
    <row r="554" spans="1:10" s="286" customFormat="1">
      <c r="A554" s="296"/>
      <c r="J554" s="297"/>
    </row>
    <row r="555" spans="1:10" s="286" customFormat="1">
      <c r="A555" s="296"/>
      <c r="J555" s="297"/>
    </row>
    <row r="556" spans="1:10" s="286" customFormat="1">
      <c r="A556" s="296"/>
      <c r="J556" s="297"/>
    </row>
    <row r="557" spans="1:10" s="286" customFormat="1">
      <c r="A557" s="296"/>
      <c r="J557" s="297"/>
    </row>
    <row r="558" spans="1:10" s="286" customFormat="1">
      <c r="A558" s="296"/>
      <c r="J558" s="297"/>
    </row>
    <row r="559" spans="1:10" s="286" customFormat="1">
      <c r="A559" s="296"/>
      <c r="J559" s="297"/>
    </row>
    <row r="560" spans="1:10" s="286" customFormat="1">
      <c r="A560" s="296"/>
      <c r="J560" s="297"/>
    </row>
    <row r="561" spans="1:10" s="286" customFormat="1">
      <c r="A561" s="296"/>
      <c r="J561" s="297"/>
    </row>
    <row r="562" spans="1:10" s="286" customFormat="1">
      <c r="A562" s="296"/>
      <c r="J562" s="297"/>
    </row>
    <row r="563" spans="1:10" s="286" customFormat="1">
      <c r="A563" s="296"/>
      <c r="J563" s="297"/>
    </row>
    <row r="564" spans="1:10" s="286" customFormat="1">
      <c r="A564" s="296"/>
      <c r="J564" s="297"/>
    </row>
    <row r="565" spans="1:10" s="286" customFormat="1">
      <c r="A565" s="296"/>
      <c r="J565" s="297"/>
    </row>
    <row r="566" spans="1:10" s="286" customFormat="1">
      <c r="A566" s="296"/>
      <c r="J566" s="297"/>
    </row>
    <row r="567" spans="1:10" s="286" customFormat="1">
      <c r="A567" s="296"/>
      <c r="J567" s="297"/>
    </row>
    <row r="568" spans="1:10" s="286" customFormat="1">
      <c r="A568" s="296"/>
      <c r="J568" s="297"/>
    </row>
    <row r="569" spans="1:10" s="286" customFormat="1">
      <c r="A569" s="296"/>
      <c r="J569" s="297"/>
    </row>
    <row r="570" spans="1:10" s="286" customFormat="1">
      <c r="A570" s="296"/>
      <c r="J570" s="297"/>
    </row>
    <row r="571" spans="1:10" s="286" customFormat="1">
      <c r="A571" s="296"/>
      <c r="J571" s="297"/>
    </row>
    <row r="572" spans="1:10" s="286" customFormat="1">
      <c r="A572" s="296"/>
      <c r="J572" s="297"/>
    </row>
    <row r="573" spans="1:10" s="286" customFormat="1">
      <c r="A573" s="296"/>
      <c r="J573" s="297"/>
    </row>
    <row r="574" spans="1:10" s="286" customFormat="1">
      <c r="A574" s="296"/>
      <c r="J574" s="297"/>
    </row>
    <row r="575" spans="1:10" s="286" customFormat="1">
      <c r="A575" s="296"/>
      <c r="J575" s="297"/>
    </row>
    <row r="576" spans="1:10" s="286" customFormat="1">
      <c r="A576" s="296"/>
      <c r="J576" s="297"/>
    </row>
    <row r="577" spans="1:10" s="286" customFormat="1">
      <c r="A577" s="296"/>
      <c r="J577" s="297"/>
    </row>
    <row r="578" spans="1:10" s="286" customFormat="1">
      <c r="A578" s="296"/>
      <c r="J578" s="297"/>
    </row>
    <row r="579" spans="1:10" s="286" customFormat="1">
      <c r="A579" s="296"/>
      <c r="J579" s="297"/>
    </row>
    <row r="580" spans="1:10" s="286" customFormat="1">
      <c r="A580" s="296"/>
      <c r="J580" s="297"/>
    </row>
    <row r="581" spans="1:10" s="286" customFormat="1">
      <c r="A581" s="296"/>
      <c r="J581" s="297"/>
    </row>
    <row r="582" spans="1:10" s="286" customFormat="1">
      <c r="A582" s="296"/>
      <c r="J582" s="297"/>
    </row>
    <row r="583" spans="1:10" s="286" customFormat="1">
      <c r="A583" s="296"/>
      <c r="J583" s="297"/>
    </row>
    <row r="584" spans="1:10" s="286" customFormat="1">
      <c r="A584" s="296"/>
      <c r="J584" s="297"/>
    </row>
    <row r="585" spans="1:10" s="286" customFormat="1">
      <c r="A585" s="296"/>
      <c r="J585" s="297"/>
    </row>
    <row r="586" spans="1:10" s="286" customFormat="1">
      <c r="A586" s="296"/>
      <c r="J586" s="297"/>
    </row>
    <row r="587" spans="1:10" s="286" customFormat="1">
      <c r="A587" s="296"/>
      <c r="J587" s="297"/>
    </row>
    <row r="588" spans="1:10" s="286" customFormat="1">
      <c r="A588" s="296"/>
      <c r="J588" s="297"/>
    </row>
    <row r="589" spans="1:10" s="286" customFormat="1">
      <c r="A589" s="296"/>
      <c r="J589" s="297"/>
    </row>
    <row r="590" spans="1:10" s="286" customFormat="1">
      <c r="A590" s="296"/>
      <c r="J590" s="297"/>
    </row>
    <row r="591" spans="1:10" s="286" customFormat="1">
      <c r="A591" s="296"/>
      <c r="J591" s="297"/>
    </row>
    <row r="592" spans="1:10" s="286" customFormat="1">
      <c r="A592" s="296"/>
      <c r="J592" s="297"/>
    </row>
    <row r="593" spans="1:10" s="286" customFormat="1">
      <c r="A593" s="296"/>
      <c r="J593" s="297"/>
    </row>
    <row r="594" spans="1:10" s="286" customFormat="1">
      <c r="A594" s="296"/>
      <c r="J594" s="297"/>
    </row>
    <row r="595" spans="1:10" s="286" customFormat="1">
      <c r="A595" s="296"/>
      <c r="J595" s="297"/>
    </row>
    <row r="596" spans="1:10" s="286" customFormat="1">
      <c r="A596" s="296"/>
      <c r="J596" s="297"/>
    </row>
    <row r="597" spans="1:10" s="286" customFormat="1">
      <c r="A597" s="296"/>
      <c r="J597" s="297"/>
    </row>
    <row r="598" spans="1:10" s="286" customFormat="1">
      <c r="A598" s="296"/>
      <c r="J598" s="297"/>
    </row>
    <row r="599" spans="1:10" s="286" customFormat="1">
      <c r="A599" s="296"/>
      <c r="J599" s="297"/>
    </row>
    <row r="600" spans="1:10" s="286" customFormat="1">
      <c r="A600" s="296"/>
      <c r="J600" s="297"/>
    </row>
    <row r="601" spans="1:10" s="286" customFormat="1">
      <c r="A601" s="296"/>
      <c r="J601" s="297"/>
    </row>
    <row r="602" spans="1:10" s="286" customFormat="1">
      <c r="A602" s="296"/>
      <c r="J602" s="297"/>
    </row>
    <row r="603" spans="1:10" s="286" customFormat="1">
      <c r="A603" s="296"/>
      <c r="J603" s="297"/>
    </row>
    <row r="604" spans="1:10" s="286" customFormat="1">
      <c r="A604" s="296"/>
      <c r="J604" s="297"/>
    </row>
    <row r="605" spans="1:10" s="286" customFormat="1">
      <c r="A605" s="296"/>
      <c r="J605" s="297"/>
    </row>
    <row r="606" spans="1:10" s="286" customFormat="1">
      <c r="A606" s="296"/>
      <c r="J606" s="297"/>
    </row>
    <row r="607" spans="1:10" s="286" customFormat="1">
      <c r="A607" s="296"/>
      <c r="J607" s="297"/>
    </row>
    <row r="608" spans="1:10" s="286" customFormat="1">
      <c r="A608" s="296"/>
      <c r="J608" s="297"/>
    </row>
    <row r="609" spans="1:10" s="286" customFormat="1">
      <c r="A609" s="296"/>
      <c r="J609" s="297"/>
    </row>
    <row r="610" spans="1:10" s="286" customFormat="1">
      <c r="A610" s="296"/>
      <c r="J610" s="297"/>
    </row>
    <row r="611" spans="1:10" s="286" customFormat="1">
      <c r="A611" s="296"/>
      <c r="J611" s="297"/>
    </row>
    <row r="612" spans="1:10" s="286" customFormat="1">
      <c r="A612" s="296"/>
      <c r="J612" s="297"/>
    </row>
    <row r="613" spans="1:10" s="286" customFormat="1">
      <c r="A613" s="296"/>
      <c r="J613" s="297"/>
    </row>
    <row r="614" spans="1:10" s="286" customFormat="1">
      <c r="A614" s="296"/>
      <c r="J614" s="297"/>
    </row>
    <row r="615" spans="1:10" s="286" customFormat="1">
      <c r="A615" s="296"/>
      <c r="J615" s="297"/>
    </row>
    <row r="616" spans="1:10" s="286" customFormat="1">
      <c r="A616" s="296"/>
      <c r="J616" s="297"/>
    </row>
    <row r="617" spans="1:10" s="286" customFormat="1">
      <c r="A617" s="296"/>
      <c r="J617" s="297"/>
    </row>
    <row r="618" spans="1:10" s="286" customFormat="1">
      <c r="A618" s="296"/>
      <c r="J618" s="297"/>
    </row>
    <row r="619" spans="1:10" s="286" customFormat="1">
      <c r="A619" s="296"/>
      <c r="J619" s="297"/>
    </row>
    <row r="620" spans="1:10" s="286" customFormat="1">
      <c r="A620" s="296"/>
      <c r="J620" s="297"/>
    </row>
    <row r="621" spans="1:10" s="286" customFormat="1">
      <c r="A621" s="296"/>
      <c r="J621" s="297"/>
    </row>
    <row r="622" spans="1:10" s="286" customFormat="1">
      <c r="A622" s="296"/>
      <c r="J622" s="297"/>
    </row>
    <row r="623" spans="1:10" s="286" customFormat="1">
      <c r="A623" s="296"/>
      <c r="J623" s="297"/>
    </row>
    <row r="624" spans="1:10" s="286" customFormat="1">
      <c r="A624" s="296"/>
      <c r="J624" s="297"/>
    </row>
    <row r="625" spans="1:10" s="286" customFormat="1">
      <c r="A625" s="296"/>
      <c r="J625" s="297"/>
    </row>
    <row r="626" spans="1:10" s="286" customFormat="1">
      <c r="A626" s="296"/>
      <c r="J626" s="297"/>
    </row>
    <row r="627" spans="1:10" s="286" customFormat="1">
      <c r="A627" s="296"/>
      <c r="J627" s="297"/>
    </row>
    <row r="628" spans="1:10" s="286" customFormat="1">
      <c r="A628" s="296"/>
      <c r="J628" s="297"/>
    </row>
    <row r="629" spans="1:10" s="286" customFormat="1">
      <c r="A629" s="296"/>
      <c r="J629" s="297"/>
    </row>
    <row r="630" spans="1:10" s="286" customFormat="1">
      <c r="A630" s="296"/>
      <c r="J630" s="297"/>
    </row>
    <row r="631" spans="1:10" s="286" customFormat="1">
      <c r="A631" s="296"/>
      <c r="J631" s="297"/>
    </row>
    <row r="632" spans="1:10" s="286" customFormat="1">
      <c r="A632" s="296"/>
      <c r="J632" s="297"/>
    </row>
    <row r="633" spans="1:10" s="286" customFormat="1">
      <c r="A633" s="296"/>
      <c r="J633" s="297"/>
    </row>
    <row r="634" spans="1:10" s="286" customFormat="1">
      <c r="A634" s="296"/>
      <c r="J634" s="297"/>
    </row>
    <row r="635" spans="1:10" s="286" customFormat="1">
      <c r="A635" s="296"/>
      <c r="J635" s="297"/>
    </row>
    <row r="636" spans="1:10" s="286" customFormat="1">
      <c r="A636" s="296"/>
      <c r="J636" s="297"/>
    </row>
    <row r="637" spans="1:10" s="286" customFormat="1">
      <c r="A637" s="296"/>
      <c r="J637" s="297"/>
    </row>
    <row r="638" spans="1:10" s="286" customFormat="1">
      <c r="A638" s="296"/>
      <c r="J638" s="297"/>
    </row>
    <row r="639" spans="1:10" s="286" customFormat="1">
      <c r="A639" s="296"/>
      <c r="J639" s="297"/>
    </row>
    <row r="640" spans="1:10" s="286" customFormat="1">
      <c r="A640" s="296"/>
      <c r="J640" s="297"/>
    </row>
    <row r="641" spans="1:10" s="286" customFormat="1">
      <c r="A641" s="296"/>
      <c r="J641" s="297"/>
    </row>
    <row r="642" spans="1:10" s="286" customFormat="1">
      <c r="A642" s="296"/>
      <c r="J642" s="297"/>
    </row>
    <row r="643" spans="1:10" s="286" customFormat="1">
      <c r="A643" s="296"/>
      <c r="J643" s="297"/>
    </row>
    <row r="644" spans="1:10" s="286" customFormat="1">
      <c r="A644" s="296"/>
      <c r="J644" s="297"/>
    </row>
    <row r="645" spans="1:10" s="286" customFormat="1">
      <c r="A645" s="296"/>
      <c r="J645" s="297"/>
    </row>
    <row r="646" spans="1:10" s="286" customFormat="1">
      <c r="A646" s="296"/>
      <c r="J646" s="297"/>
    </row>
    <row r="647" spans="1:10" s="286" customFormat="1">
      <c r="A647" s="296"/>
      <c r="J647" s="297"/>
    </row>
    <row r="648" spans="1:10" s="286" customFormat="1">
      <c r="A648" s="296"/>
      <c r="J648" s="297"/>
    </row>
    <row r="649" spans="1:10" s="286" customFormat="1">
      <c r="A649" s="296"/>
      <c r="J649" s="297"/>
    </row>
    <row r="650" spans="1:10" s="286" customFormat="1">
      <c r="A650" s="296"/>
      <c r="J650" s="297"/>
    </row>
    <row r="651" spans="1:10" s="286" customFormat="1">
      <c r="A651" s="296"/>
      <c r="J651" s="297"/>
    </row>
    <row r="652" spans="1:10" s="286" customFormat="1">
      <c r="A652" s="296"/>
      <c r="J652" s="297"/>
    </row>
    <row r="653" spans="1:10" s="286" customFormat="1">
      <c r="A653" s="296"/>
      <c r="J653" s="297"/>
    </row>
    <row r="654" spans="1:10" s="286" customFormat="1">
      <c r="A654" s="296"/>
      <c r="J654" s="297"/>
    </row>
    <row r="655" spans="1:10" s="286" customFormat="1">
      <c r="A655" s="296"/>
      <c r="J655" s="297"/>
    </row>
    <row r="656" spans="1:10" s="286" customFormat="1">
      <c r="A656" s="296"/>
      <c r="J656" s="297"/>
    </row>
    <row r="657" spans="1:10" s="286" customFormat="1">
      <c r="A657" s="296"/>
      <c r="J657" s="297"/>
    </row>
    <row r="658" spans="1:10" s="286" customFormat="1">
      <c r="A658" s="296"/>
      <c r="J658" s="297"/>
    </row>
    <row r="659" spans="1:10" s="286" customFormat="1">
      <c r="A659" s="296"/>
      <c r="J659" s="297"/>
    </row>
    <row r="660" spans="1:10" s="286" customFormat="1">
      <c r="A660" s="296"/>
      <c r="J660" s="297"/>
    </row>
    <row r="661" spans="1:10" s="286" customFormat="1">
      <c r="A661" s="296"/>
      <c r="J661" s="297"/>
    </row>
    <row r="662" spans="1:10" s="286" customFormat="1">
      <c r="A662" s="296"/>
      <c r="J662" s="297"/>
    </row>
    <row r="663" spans="1:10" s="286" customFormat="1">
      <c r="A663" s="296"/>
      <c r="J663" s="297"/>
    </row>
    <row r="664" spans="1:10" s="286" customFormat="1">
      <c r="A664" s="296"/>
      <c r="J664" s="297"/>
    </row>
    <row r="665" spans="1:10" s="286" customFormat="1">
      <c r="A665" s="296"/>
      <c r="J665" s="297"/>
    </row>
    <row r="666" spans="1:10" s="286" customFormat="1">
      <c r="A666" s="296"/>
      <c r="J666" s="297"/>
    </row>
    <row r="667" spans="1:10" s="286" customFormat="1">
      <c r="A667" s="296"/>
      <c r="J667" s="297"/>
    </row>
    <row r="668" spans="1:10" s="286" customFormat="1">
      <c r="A668" s="296"/>
      <c r="J668" s="297"/>
    </row>
    <row r="669" spans="1:10" s="286" customFormat="1">
      <c r="A669" s="296"/>
      <c r="J669" s="297"/>
    </row>
    <row r="670" spans="1:10" s="286" customFormat="1">
      <c r="A670" s="296"/>
      <c r="J670" s="297"/>
    </row>
    <row r="671" spans="1:10" s="286" customFormat="1">
      <c r="A671" s="296"/>
      <c r="J671" s="297"/>
    </row>
    <row r="672" spans="1:10" s="286" customFormat="1">
      <c r="A672" s="296"/>
      <c r="J672" s="297"/>
    </row>
    <row r="673" spans="1:10" s="286" customFormat="1">
      <c r="A673" s="296"/>
      <c r="J673" s="297"/>
    </row>
    <row r="674" spans="1:10" s="286" customFormat="1">
      <c r="A674" s="296"/>
      <c r="J674" s="297"/>
    </row>
    <row r="675" spans="1:10" s="286" customFormat="1">
      <c r="A675" s="296"/>
      <c r="J675" s="297"/>
    </row>
    <row r="676" spans="1:10" s="286" customFormat="1">
      <c r="A676" s="296"/>
      <c r="J676" s="297"/>
    </row>
    <row r="677" spans="1:10" s="286" customFormat="1">
      <c r="A677" s="296"/>
      <c r="J677" s="297"/>
    </row>
    <row r="678" spans="1:10" s="286" customFormat="1">
      <c r="A678" s="296"/>
      <c r="J678" s="297"/>
    </row>
    <row r="679" spans="1:10" s="286" customFormat="1">
      <c r="A679" s="296"/>
      <c r="J679" s="297"/>
    </row>
    <row r="680" spans="1:10" s="286" customFormat="1">
      <c r="A680" s="296"/>
      <c r="J680" s="297"/>
    </row>
    <row r="681" spans="1:10" s="286" customFormat="1">
      <c r="A681" s="296"/>
      <c r="J681" s="297"/>
    </row>
    <row r="682" spans="1:10" s="286" customFormat="1">
      <c r="A682" s="296"/>
      <c r="J682" s="297"/>
    </row>
    <row r="683" spans="1:10" s="286" customFormat="1">
      <c r="A683" s="296"/>
      <c r="J683" s="297"/>
    </row>
    <row r="684" spans="1:10" s="286" customFormat="1">
      <c r="A684" s="296"/>
      <c r="J684" s="297"/>
    </row>
    <row r="685" spans="1:10" s="286" customFormat="1">
      <c r="A685" s="296"/>
      <c r="J685" s="297"/>
    </row>
    <row r="686" spans="1:10" s="286" customFormat="1">
      <c r="A686" s="296"/>
      <c r="J686" s="297"/>
    </row>
    <row r="687" spans="1:10" s="286" customFormat="1">
      <c r="A687" s="296"/>
      <c r="J687" s="297"/>
    </row>
    <row r="688" spans="1:10" s="286" customFormat="1">
      <c r="A688" s="296"/>
      <c r="J688" s="297"/>
    </row>
    <row r="689" spans="1:10" s="286" customFormat="1">
      <c r="A689" s="296"/>
      <c r="J689" s="297"/>
    </row>
    <row r="690" spans="1:10" s="286" customFormat="1">
      <c r="A690" s="296"/>
      <c r="J690" s="297"/>
    </row>
    <row r="691" spans="1:10" s="286" customFormat="1">
      <c r="A691" s="296"/>
      <c r="J691" s="297"/>
    </row>
    <row r="692" spans="1:10" s="286" customFormat="1">
      <c r="A692" s="296"/>
      <c r="J692" s="297"/>
    </row>
    <row r="693" spans="1:10" s="286" customFormat="1">
      <c r="A693" s="296"/>
      <c r="J693" s="297"/>
    </row>
    <row r="694" spans="1:10" s="286" customFormat="1">
      <c r="A694" s="296"/>
      <c r="J694" s="297"/>
    </row>
    <row r="695" spans="1:10" s="286" customFormat="1">
      <c r="A695" s="296"/>
      <c r="J695" s="297"/>
    </row>
    <row r="696" spans="1:10" s="286" customFormat="1">
      <c r="A696" s="296"/>
      <c r="J696" s="297"/>
    </row>
    <row r="697" spans="1:10" s="286" customFormat="1">
      <c r="A697" s="296"/>
      <c r="J697" s="297"/>
    </row>
    <row r="698" spans="1:10" s="286" customFormat="1">
      <c r="A698" s="296"/>
      <c r="J698" s="297"/>
    </row>
    <row r="699" spans="1:10" s="286" customFormat="1">
      <c r="A699" s="296"/>
      <c r="J699" s="297"/>
    </row>
    <row r="700" spans="1:10" s="286" customFormat="1">
      <c r="A700" s="296"/>
      <c r="J700" s="297"/>
    </row>
    <row r="701" spans="1:10" s="286" customFormat="1">
      <c r="A701" s="296"/>
      <c r="J701" s="297"/>
    </row>
    <row r="702" spans="1:10" s="286" customFormat="1">
      <c r="A702" s="296"/>
      <c r="J702" s="297"/>
    </row>
    <row r="703" spans="1:10" s="286" customFormat="1">
      <c r="A703" s="296"/>
      <c r="J703" s="297"/>
    </row>
    <row r="704" spans="1:10" s="286" customFormat="1">
      <c r="A704" s="296"/>
      <c r="J704" s="297"/>
    </row>
    <row r="705" spans="1:10" s="286" customFormat="1">
      <c r="A705" s="296"/>
      <c r="J705" s="297"/>
    </row>
    <row r="706" spans="1:10" s="286" customFormat="1">
      <c r="A706" s="296"/>
      <c r="J706" s="297"/>
    </row>
    <row r="707" spans="1:10" s="286" customFormat="1">
      <c r="A707" s="296"/>
      <c r="J707" s="297"/>
    </row>
    <row r="708" spans="1:10" s="286" customFormat="1">
      <c r="A708" s="296"/>
      <c r="J708" s="297"/>
    </row>
    <row r="709" spans="1:10" s="286" customFormat="1">
      <c r="A709" s="296"/>
      <c r="J709" s="297"/>
    </row>
    <row r="710" spans="1:10" s="286" customFormat="1">
      <c r="A710" s="296"/>
      <c r="J710" s="297"/>
    </row>
    <row r="711" spans="1:10" s="286" customFormat="1">
      <c r="A711" s="296"/>
      <c r="J711" s="297"/>
    </row>
    <row r="712" spans="1:10" s="286" customFormat="1">
      <c r="A712" s="296"/>
      <c r="J712" s="297"/>
    </row>
    <row r="713" spans="1:10" s="286" customFormat="1">
      <c r="A713" s="296"/>
      <c r="J713" s="297"/>
    </row>
    <row r="714" spans="1:10" s="286" customFormat="1">
      <c r="A714" s="296"/>
      <c r="J714" s="297"/>
    </row>
    <row r="715" spans="1:10" s="286" customFormat="1">
      <c r="A715" s="296"/>
      <c r="J715" s="297"/>
    </row>
    <row r="716" spans="1:10" s="286" customFormat="1">
      <c r="A716" s="296"/>
      <c r="J716" s="297"/>
    </row>
    <row r="717" spans="1:10" s="286" customFormat="1">
      <c r="A717" s="296"/>
      <c r="J717" s="297"/>
    </row>
    <row r="718" spans="1:10" s="286" customFormat="1">
      <c r="A718" s="296"/>
      <c r="J718" s="297"/>
    </row>
    <row r="719" spans="1:10" s="286" customFormat="1">
      <c r="A719" s="296"/>
      <c r="J719" s="297"/>
    </row>
    <row r="720" spans="1:10" s="286" customFormat="1">
      <c r="A720" s="296"/>
      <c r="J720" s="297"/>
    </row>
    <row r="721" spans="1:10" s="286" customFormat="1">
      <c r="A721" s="296"/>
      <c r="J721" s="297"/>
    </row>
    <row r="722" spans="1:10" s="286" customFormat="1">
      <c r="A722" s="296"/>
      <c r="J722" s="297"/>
    </row>
    <row r="723" spans="1:10" s="286" customFormat="1">
      <c r="A723" s="296"/>
      <c r="J723" s="297"/>
    </row>
    <row r="724" spans="1:10" s="286" customFormat="1">
      <c r="A724" s="296"/>
      <c r="J724" s="297"/>
    </row>
    <row r="725" spans="1:10" s="286" customFormat="1">
      <c r="A725" s="296"/>
      <c r="J725" s="297"/>
    </row>
    <row r="726" spans="1:10" s="286" customFormat="1">
      <c r="A726" s="296"/>
      <c r="J726" s="297"/>
    </row>
    <row r="727" spans="1:10" s="286" customFormat="1">
      <c r="A727" s="296"/>
      <c r="J727" s="297"/>
    </row>
    <row r="728" spans="1:10" s="286" customFormat="1">
      <c r="A728" s="296"/>
      <c r="J728" s="297"/>
    </row>
    <row r="729" spans="1:10" s="286" customFormat="1">
      <c r="A729" s="296"/>
      <c r="J729" s="297"/>
    </row>
    <row r="730" spans="1:10" s="286" customFormat="1">
      <c r="A730" s="296"/>
      <c r="J730" s="297"/>
    </row>
    <row r="731" spans="1:10" s="286" customFormat="1">
      <c r="A731" s="296"/>
      <c r="J731" s="297"/>
    </row>
    <row r="732" spans="1:10" s="286" customFormat="1">
      <c r="A732" s="296"/>
      <c r="J732" s="297"/>
    </row>
    <row r="733" spans="1:10" s="286" customFormat="1">
      <c r="A733" s="296"/>
      <c r="J733" s="297"/>
    </row>
    <row r="734" spans="1:10" s="286" customFormat="1">
      <c r="A734" s="296"/>
      <c r="J734" s="297"/>
    </row>
    <row r="735" spans="1:10" s="286" customFormat="1">
      <c r="A735" s="296"/>
      <c r="J735" s="297"/>
    </row>
    <row r="736" spans="1:10" s="286" customFormat="1">
      <c r="A736" s="296"/>
      <c r="J736" s="297"/>
    </row>
    <row r="737" spans="1:10" s="286" customFormat="1">
      <c r="A737" s="296"/>
      <c r="J737" s="297"/>
    </row>
    <row r="738" spans="1:10" s="286" customFormat="1">
      <c r="A738" s="296"/>
      <c r="J738" s="297"/>
    </row>
    <row r="739" spans="1:10" s="286" customFormat="1">
      <c r="A739" s="296"/>
      <c r="J739" s="297"/>
    </row>
    <row r="740" spans="1:10" s="286" customFormat="1">
      <c r="A740" s="296"/>
      <c r="J740" s="297"/>
    </row>
    <row r="741" spans="1:10" s="286" customFormat="1">
      <c r="A741" s="296"/>
      <c r="J741" s="297"/>
    </row>
    <row r="742" spans="1:10" s="286" customFormat="1">
      <c r="A742" s="296"/>
      <c r="J742" s="297"/>
    </row>
    <row r="743" spans="1:10" s="286" customFormat="1">
      <c r="A743" s="296"/>
      <c r="J743" s="297"/>
    </row>
    <row r="744" spans="1:10" s="286" customFormat="1">
      <c r="A744" s="296"/>
      <c r="J744" s="297"/>
    </row>
    <row r="745" spans="1:10" s="286" customFormat="1">
      <c r="A745" s="296"/>
      <c r="J745" s="297"/>
    </row>
    <row r="746" spans="1:10" s="286" customFormat="1">
      <c r="A746" s="296"/>
      <c r="J746" s="297"/>
    </row>
    <row r="747" spans="1:10" s="286" customFormat="1">
      <c r="A747" s="296"/>
      <c r="J747" s="297"/>
    </row>
    <row r="748" spans="1:10" s="286" customFormat="1">
      <c r="A748" s="296"/>
      <c r="J748" s="297"/>
    </row>
    <row r="749" spans="1:10" s="286" customFormat="1">
      <c r="A749" s="296"/>
      <c r="J749" s="297"/>
    </row>
    <row r="750" spans="1:10" s="286" customFormat="1">
      <c r="A750" s="296"/>
      <c r="J750" s="297"/>
    </row>
    <row r="751" spans="1:10" s="286" customFormat="1">
      <c r="A751" s="296"/>
      <c r="J751" s="297"/>
    </row>
    <row r="752" spans="1:10" s="286" customFormat="1">
      <c r="A752" s="296"/>
      <c r="J752" s="297"/>
    </row>
    <row r="753" spans="1:10" s="286" customFormat="1">
      <c r="A753" s="296"/>
      <c r="J753" s="297"/>
    </row>
    <row r="754" spans="1:10" s="286" customFormat="1">
      <c r="A754" s="296"/>
      <c r="J754" s="297"/>
    </row>
    <row r="755" spans="1:10" s="286" customFormat="1">
      <c r="A755" s="296"/>
      <c r="J755" s="297"/>
    </row>
    <row r="756" spans="1:10" s="286" customFormat="1">
      <c r="A756" s="296"/>
      <c r="J756" s="297"/>
    </row>
    <row r="757" spans="1:10" s="286" customFormat="1">
      <c r="A757" s="296"/>
      <c r="J757" s="297"/>
    </row>
    <row r="758" spans="1:10" s="286" customFormat="1">
      <c r="A758" s="296"/>
      <c r="J758" s="297"/>
    </row>
    <row r="759" spans="1:10" s="286" customFormat="1">
      <c r="A759" s="296"/>
      <c r="J759" s="297"/>
    </row>
    <row r="760" spans="1:10" s="286" customFormat="1">
      <c r="A760" s="296"/>
      <c r="J760" s="297"/>
    </row>
    <row r="761" spans="1:10" s="286" customFormat="1">
      <c r="A761" s="296"/>
      <c r="J761" s="297"/>
    </row>
    <row r="762" spans="1:10" s="286" customFormat="1">
      <c r="A762" s="296"/>
      <c r="J762" s="297"/>
    </row>
    <row r="763" spans="1:10" s="286" customFormat="1">
      <c r="A763" s="296"/>
      <c r="J763" s="297"/>
    </row>
    <row r="764" spans="1:10" s="286" customFormat="1">
      <c r="A764" s="296"/>
      <c r="J764" s="297"/>
    </row>
    <row r="765" spans="1:10" s="286" customFormat="1">
      <c r="A765" s="296"/>
      <c r="J765" s="297"/>
    </row>
    <row r="766" spans="1:10" s="286" customFormat="1">
      <c r="A766" s="296"/>
      <c r="J766" s="297"/>
    </row>
    <row r="767" spans="1:10" s="286" customFormat="1">
      <c r="A767" s="296"/>
      <c r="J767" s="297"/>
    </row>
    <row r="768" spans="1:10" s="286" customFormat="1">
      <c r="A768" s="296"/>
      <c r="J768" s="297"/>
    </row>
    <row r="769" spans="1:10" s="286" customFormat="1">
      <c r="A769" s="296"/>
      <c r="J769" s="297"/>
    </row>
    <row r="770" spans="1:10" s="286" customFormat="1">
      <c r="A770" s="296"/>
      <c r="J770" s="297"/>
    </row>
    <row r="771" spans="1:10" s="286" customFormat="1">
      <c r="A771" s="296"/>
      <c r="J771" s="297"/>
    </row>
    <row r="772" spans="1:10" s="286" customFormat="1">
      <c r="A772" s="296"/>
      <c r="J772" s="297"/>
    </row>
    <row r="773" spans="1:10" s="286" customFormat="1">
      <c r="A773" s="296"/>
      <c r="J773" s="297"/>
    </row>
    <row r="774" spans="1:10" s="286" customFormat="1">
      <c r="A774" s="296"/>
      <c r="J774" s="297"/>
    </row>
    <row r="775" spans="1:10" s="286" customFormat="1">
      <c r="A775" s="296"/>
      <c r="J775" s="297"/>
    </row>
    <row r="776" spans="1:10" s="286" customFormat="1">
      <c r="A776" s="296"/>
      <c r="J776" s="297"/>
    </row>
    <row r="777" spans="1:10" s="286" customFormat="1">
      <c r="A777" s="296"/>
      <c r="J777" s="297"/>
    </row>
    <row r="778" spans="1:10" s="286" customFormat="1">
      <c r="A778" s="296"/>
      <c r="J778" s="297"/>
    </row>
    <row r="779" spans="1:10" s="286" customFormat="1">
      <c r="A779" s="296"/>
      <c r="J779" s="297"/>
    </row>
    <row r="780" spans="1:10" s="286" customFormat="1">
      <c r="A780" s="296"/>
      <c r="J780" s="297"/>
    </row>
    <row r="781" spans="1:10" s="286" customFormat="1">
      <c r="A781" s="296"/>
      <c r="J781" s="297"/>
    </row>
    <row r="782" spans="1:10" s="286" customFormat="1">
      <c r="A782" s="296"/>
      <c r="J782" s="297"/>
    </row>
    <row r="783" spans="1:10" s="286" customFormat="1">
      <c r="A783" s="296"/>
      <c r="J783" s="297"/>
    </row>
    <row r="784" spans="1:10" s="286" customFormat="1">
      <c r="A784" s="296"/>
      <c r="J784" s="297"/>
    </row>
    <row r="785" spans="1:10" s="286" customFormat="1">
      <c r="A785" s="296"/>
      <c r="J785" s="297"/>
    </row>
    <row r="786" spans="1:10" s="286" customFormat="1">
      <c r="A786" s="296"/>
      <c r="J786" s="297"/>
    </row>
    <row r="787" spans="1:10" s="286" customFormat="1">
      <c r="A787" s="296"/>
      <c r="J787" s="297"/>
    </row>
    <row r="788" spans="1:10" s="286" customFormat="1">
      <c r="A788" s="296"/>
      <c r="J788" s="297"/>
    </row>
    <row r="789" spans="1:10" s="286" customFormat="1">
      <c r="A789" s="296"/>
      <c r="J789" s="297"/>
    </row>
    <row r="790" spans="1:10" s="286" customFormat="1">
      <c r="A790" s="296"/>
      <c r="J790" s="297"/>
    </row>
    <row r="791" spans="1:10" s="286" customFormat="1">
      <c r="A791" s="296"/>
      <c r="J791" s="297"/>
    </row>
    <row r="792" spans="1:10" s="286" customFormat="1">
      <c r="A792" s="296"/>
      <c r="J792" s="297"/>
    </row>
    <row r="793" spans="1:10" s="286" customFormat="1">
      <c r="A793" s="296"/>
      <c r="J793" s="297"/>
    </row>
    <row r="794" spans="1:10" s="286" customFormat="1">
      <c r="A794" s="296"/>
      <c r="J794" s="297"/>
    </row>
    <row r="795" spans="1:10" s="286" customFormat="1">
      <c r="A795" s="296"/>
      <c r="J795" s="297"/>
    </row>
    <row r="796" spans="1:10" s="286" customFormat="1">
      <c r="A796" s="296"/>
      <c r="J796" s="297"/>
    </row>
    <row r="797" spans="1:10" s="286" customFormat="1">
      <c r="A797" s="296"/>
      <c r="J797" s="297"/>
    </row>
    <row r="798" spans="1:10" s="286" customFormat="1">
      <c r="A798" s="296"/>
      <c r="J798" s="297"/>
    </row>
    <row r="799" spans="1:10" s="286" customFormat="1">
      <c r="A799" s="296"/>
      <c r="J799" s="297"/>
    </row>
    <row r="800" spans="1:10" s="286" customFormat="1">
      <c r="A800" s="296"/>
      <c r="J800" s="297"/>
    </row>
    <row r="801" spans="1:10" s="286" customFormat="1">
      <c r="A801" s="296"/>
      <c r="J801" s="297"/>
    </row>
    <row r="802" spans="1:10" s="286" customFormat="1">
      <c r="A802" s="296"/>
      <c r="J802" s="297"/>
    </row>
    <row r="803" spans="1:10" s="286" customFormat="1">
      <c r="A803" s="296"/>
      <c r="J803" s="297"/>
    </row>
    <row r="804" spans="1:10" s="286" customFormat="1">
      <c r="A804" s="296"/>
      <c r="J804" s="297"/>
    </row>
    <row r="805" spans="1:10" s="286" customFormat="1">
      <c r="A805" s="296"/>
      <c r="J805" s="297"/>
    </row>
    <row r="806" spans="1:10" s="286" customFormat="1">
      <c r="A806" s="296"/>
      <c r="J806" s="297"/>
    </row>
    <row r="807" spans="1:10" s="286" customFormat="1">
      <c r="A807" s="296"/>
      <c r="J807" s="297"/>
    </row>
    <row r="808" spans="1:10" s="286" customFormat="1">
      <c r="A808" s="296"/>
      <c r="J808" s="297"/>
    </row>
    <row r="809" spans="1:10" s="286" customFormat="1">
      <c r="A809" s="296"/>
      <c r="J809" s="297"/>
    </row>
    <row r="810" spans="1:10" s="286" customFormat="1">
      <c r="A810" s="296"/>
      <c r="J810" s="297"/>
    </row>
    <row r="811" spans="1:10" s="286" customFormat="1">
      <c r="A811" s="296"/>
      <c r="J811" s="297"/>
    </row>
    <row r="812" spans="1:10" s="286" customFormat="1">
      <c r="A812" s="296"/>
      <c r="J812" s="297"/>
    </row>
    <row r="813" spans="1:10" s="286" customFormat="1">
      <c r="A813" s="296"/>
      <c r="J813" s="297"/>
    </row>
    <row r="814" spans="1:10" s="286" customFormat="1">
      <c r="A814" s="296"/>
      <c r="J814" s="297"/>
    </row>
    <row r="815" spans="1:10" s="286" customFormat="1">
      <c r="A815" s="296"/>
      <c r="J815" s="297"/>
    </row>
    <row r="816" spans="1:10" s="286" customFormat="1">
      <c r="A816" s="296"/>
      <c r="J816" s="297"/>
    </row>
    <row r="817" spans="1:10" s="286" customFormat="1">
      <c r="A817" s="296"/>
      <c r="J817" s="297"/>
    </row>
    <row r="818" spans="1:10" s="286" customFormat="1">
      <c r="A818" s="296"/>
      <c r="J818" s="297"/>
    </row>
    <row r="819" spans="1:10" s="286" customFormat="1">
      <c r="A819" s="296"/>
      <c r="J819" s="297"/>
    </row>
    <row r="820" spans="1:10" s="286" customFormat="1">
      <c r="A820" s="296"/>
      <c r="J820" s="297"/>
    </row>
    <row r="821" spans="1:10" s="286" customFormat="1">
      <c r="A821" s="296"/>
      <c r="J821" s="297"/>
    </row>
    <row r="822" spans="1:10" s="286" customFormat="1">
      <c r="A822" s="296"/>
      <c r="J822" s="297"/>
    </row>
    <row r="823" spans="1:10" s="286" customFormat="1">
      <c r="A823" s="296"/>
      <c r="J823" s="297"/>
    </row>
    <row r="824" spans="1:10" s="286" customFormat="1">
      <c r="A824" s="296"/>
      <c r="J824" s="297"/>
    </row>
    <row r="825" spans="1:10" s="286" customFormat="1">
      <c r="A825" s="296"/>
      <c r="J825" s="297"/>
    </row>
    <row r="826" spans="1:10" s="286" customFormat="1">
      <c r="A826" s="296"/>
      <c r="J826" s="297"/>
    </row>
    <row r="827" spans="1:10" s="286" customFormat="1">
      <c r="A827" s="296"/>
      <c r="J827" s="297"/>
    </row>
    <row r="828" spans="1:10" s="286" customFormat="1">
      <c r="A828" s="296"/>
      <c r="J828" s="297"/>
    </row>
    <row r="829" spans="1:10" s="286" customFormat="1">
      <c r="A829" s="296"/>
      <c r="J829" s="297"/>
    </row>
    <row r="830" spans="1:10" s="286" customFormat="1">
      <c r="A830" s="296"/>
      <c r="J830" s="297"/>
    </row>
    <row r="831" spans="1:10" s="286" customFormat="1">
      <c r="A831" s="296"/>
      <c r="J831" s="297"/>
    </row>
    <row r="832" spans="1:10" s="286" customFormat="1">
      <c r="A832" s="296"/>
      <c r="J832" s="297"/>
    </row>
    <row r="833" spans="1:10" s="286" customFormat="1">
      <c r="A833" s="296"/>
      <c r="J833" s="297"/>
    </row>
    <row r="834" spans="1:10" s="286" customFormat="1">
      <c r="A834" s="296"/>
      <c r="J834" s="297"/>
    </row>
    <row r="835" spans="1:10" s="286" customFormat="1">
      <c r="A835" s="296"/>
      <c r="J835" s="297"/>
    </row>
    <row r="836" spans="1:10" s="286" customFormat="1">
      <c r="A836" s="296"/>
      <c r="J836" s="297"/>
    </row>
    <row r="837" spans="1:10" s="286" customFormat="1">
      <c r="A837" s="296"/>
      <c r="J837" s="297"/>
    </row>
    <row r="838" spans="1:10" s="286" customFormat="1">
      <c r="A838" s="296"/>
      <c r="J838" s="297"/>
    </row>
    <row r="839" spans="1:10" s="286" customFormat="1">
      <c r="A839" s="296"/>
      <c r="J839" s="297"/>
    </row>
    <row r="840" spans="1:10" s="286" customFormat="1">
      <c r="A840" s="296"/>
      <c r="J840" s="297"/>
    </row>
    <row r="841" spans="1:10" s="286" customFormat="1">
      <c r="A841" s="296"/>
      <c r="J841" s="297"/>
    </row>
    <row r="842" spans="1:10" s="286" customFormat="1">
      <c r="A842" s="296"/>
      <c r="J842" s="297"/>
    </row>
    <row r="843" spans="1:10" s="286" customFormat="1">
      <c r="A843" s="296"/>
      <c r="J843" s="297"/>
    </row>
    <row r="844" spans="1:10" s="286" customFormat="1">
      <c r="A844" s="296"/>
      <c r="J844" s="297"/>
    </row>
    <row r="845" spans="1:10" s="286" customFormat="1">
      <c r="A845" s="296"/>
      <c r="J845" s="297"/>
    </row>
    <row r="846" spans="1:10" s="286" customFormat="1">
      <c r="A846" s="296"/>
      <c r="J846" s="297"/>
    </row>
    <row r="847" spans="1:10" s="286" customFormat="1">
      <c r="A847" s="296"/>
      <c r="J847" s="297"/>
    </row>
    <row r="848" spans="1:10" s="286" customFormat="1">
      <c r="A848" s="296"/>
      <c r="J848" s="297"/>
    </row>
    <row r="849" spans="1:10" s="286" customFormat="1">
      <c r="A849" s="296"/>
      <c r="J849" s="297"/>
    </row>
    <row r="850" spans="1:10" s="286" customFormat="1">
      <c r="A850" s="296"/>
      <c r="J850" s="297"/>
    </row>
    <row r="851" spans="1:10" s="286" customFormat="1">
      <c r="A851" s="296"/>
      <c r="J851" s="297"/>
    </row>
    <row r="852" spans="1:10" s="286" customFormat="1">
      <c r="A852" s="296"/>
      <c r="J852" s="297"/>
    </row>
    <row r="853" spans="1:10" s="286" customFormat="1">
      <c r="A853" s="296"/>
      <c r="J853" s="297"/>
    </row>
    <row r="854" spans="1:10" s="286" customFormat="1">
      <c r="A854" s="296"/>
      <c r="J854" s="297"/>
    </row>
    <row r="855" spans="1:10" s="286" customFormat="1">
      <c r="A855" s="296"/>
      <c r="J855" s="297"/>
    </row>
    <row r="856" spans="1:10" s="286" customFormat="1">
      <c r="A856" s="296"/>
      <c r="J856" s="297"/>
    </row>
    <row r="857" spans="1:10" s="286" customFormat="1">
      <c r="A857" s="296"/>
      <c r="J857" s="297"/>
    </row>
    <row r="858" spans="1:10" s="286" customFormat="1">
      <c r="A858" s="296"/>
      <c r="J858" s="297"/>
    </row>
    <row r="859" spans="1:10" s="286" customFormat="1">
      <c r="A859" s="296"/>
      <c r="J859" s="297"/>
    </row>
    <row r="860" spans="1:10" s="286" customFormat="1">
      <c r="A860" s="296"/>
      <c r="J860" s="297"/>
    </row>
    <row r="861" spans="1:10" s="286" customFormat="1">
      <c r="A861" s="296"/>
      <c r="J861" s="297"/>
    </row>
    <row r="862" spans="1:10" s="286" customFormat="1">
      <c r="A862" s="296"/>
      <c r="J862" s="297"/>
    </row>
    <row r="863" spans="1:10" s="286" customFormat="1">
      <c r="A863" s="296"/>
      <c r="J863" s="297"/>
    </row>
    <row r="864" spans="1:10" s="286" customFormat="1">
      <c r="A864" s="296"/>
      <c r="J864" s="297"/>
    </row>
    <row r="865" spans="1:10" s="286" customFormat="1">
      <c r="A865" s="296"/>
      <c r="J865" s="297"/>
    </row>
    <row r="866" spans="1:10" s="286" customFormat="1">
      <c r="A866" s="296"/>
      <c r="J866" s="297"/>
    </row>
    <row r="867" spans="1:10" s="286" customFormat="1">
      <c r="A867" s="296"/>
      <c r="J867" s="297"/>
    </row>
    <row r="868" spans="1:10" s="286" customFormat="1">
      <c r="A868" s="296"/>
      <c r="J868" s="297"/>
    </row>
    <row r="869" spans="1:10" s="286" customFormat="1">
      <c r="A869" s="296"/>
      <c r="J869" s="297"/>
    </row>
    <row r="870" spans="1:10" s="286" customFormat="1">
      <c r="A870" s="296"/>
      <c r="J870" s="297"/>
    </row>
    <row r="871" spans="1:10" s="286" customFormat="1">
      <c r="A871" s="296"/>
      <c r="J871" s="297"/>
    </row>
    <row r="872" spans="1:10" s="286" customFormat="1">
      <c r="A872" s="296"/>
      <c r="J872" s="297"/>
    </row>
    <row r="873" spans="1:10" s="286" customFormat="1">
      <c r="A873" s="296"/>
      <c r="J873" s="297"/>
    </row>
    <row r="874" spans="1:10" s="286" customFormat="1">
      <c r="A874" s="296"/>
      <c r="J874" s="297"/>
    </row>
    <row r="875" spans="1:10" s="286" customFormat="1">
      <c r="A875" s="296"/>
      <c r="J875" s="297"/>
    </row>
    <row r="876" spans="1:10" s="286" customFormat="1">
      <c r="A876" s="296"/>
      <c r="J876" s="297"/>
    </row>
    <row r="877" spans="1:10" s="286" customFormat="1">
      <c r="A877" s="296"/>
      <c r="J877" s="297"/>
    </row>
    <row r="878" spans="1:10" s="286" customFormat="1">
      <c r="A878" s="296"/>
      <c r="J878" s="297"/>
    </row>
    <row r="879" spans="1:10" s="286" customFormat="1">
      <c r="A879" s="296"/>
      <c r="J879" s="297"/>
    </row>
    <row r="880" spans="1:10" s="286" customFormat="1">
      <c r="A880" s="296"/>
      <c r="J880" s="297"/>
    </row>
    <row r="881" spans="1:10" s="286" customFormat="1">
      <c r="A881" s="296"/>
      <c r="J881" s="297"/>
    </row>
    <row r="882" spans="1:10" s="286" customFormat="1">
      <c r="A882" s="296"/>
      <c r="J882" s="297"/>
    </row>
    <row r="883" spans="1:10" s="286" customFormat="1">
      <c r="A883" s="296"/>
      <c r="J883" s="297"/>
    </row>
    <row r="884" spans="1:10" s="286" customFormat="1">
      <c r="A884" s="296"/>
      <c r="J884" s="297"/>
    </row>
    <row r="885" spans="1:10" s="286" customFormat="1">
      <c r="A885" s="296"/>
      <c r="J885" s="297"/>
    </row>
    <row r="886" spans="1:10" s="286" customFormat="1">
      <c r="A886" s="296"/>
      <c r="J886" s="297"/>
    </row>
    <row r="887" spans="1:10" s="286" customFormat="1">
      <c r="A887" s="296"/>
      <c r="J887" s="297"/>
    </row>
    <row r="888" spans="1:10" s="286" customFormat="1">
      <c r="A888" s="296"/>
      <c r="J888" s="297"/>
    </row>
    <row r="889" spans="1:10" s="286" customFormat="1">
      <c r="A889" s="296"/>
      <c r="J889" s="297"/>
    </row>
    <row r="890" spans="1:10" s="286" customFormat="1">
      <c r="A890" s="296"/>
      <c r="J890" s="297"/>
    </row>
    <row r="891" spans="1:10" s="286" customFormat="1">
      <c r="A891" s="296"/>
      <c r="J891" s="297"/>
    </row>
    <row r="892" spans="1:10" s="286" customFormat="1">
      <c r="A892" s="296"/>
      <c r="J892" s="297"/>
    </row>
    <row r="893" spans="1:10" s="286" customFormat="1">
      <c r="A893" s="296"/>
      <c r="J893" s="297"/>
    </row>
    <row r="894" spans="1:10" s="286" customFormat="1">
      <c r="A894" s="296"/>
      <c r="J894" s="297"/>
    </row>
    <row r="895" spans="1:10" s="286" customFormat="1">
      <c r="A895" s="296"/>
      <c r="J895" s="297"/>
    </row>
    <row r="896" spans="1:10" s="286" customFormat="1">
      <c r="A896" s="296"/>
      <c r="J896" s="297"/>
    </row>
    <row r="897" spans="1:10" s="286" customFormat="1">
      <c r="A897" s="296"/>
      <c r="J897" s="297"/>
    </row>
    <row r="898" spans="1:10" s="286" customFormat="1">
      <c r="A898" s="296"/>
      <c r="J898" s="297"/>
    </row>
    <row r="899" spans="1:10" s="286" customFormat="1">
      <c r="A899" s="296"/>
      <c r="J899" s="297"/>
    </row>
    <row r="900" spans="1:10" s="286" customFormat="1">
      <c r="A900" s="296"/>
      <c r="J900" s="297"/>
    </row>
    <row r="901" spans="1:10" s="286" customFormat="1">
      <c r="A901" s="296"/>
      <c r="J901" s="297"/>
    </row>
    <row r="902" spans="1:10" s="286" customFormat="1">
      <c r="A902" s="296"/>
      <c r="J902" s="297"/>
    </row>
    <row r="903" spans="1:10" s="286" customFormat="1">
      <c r="A903" s="296"/>
      <c r="J903" s="297"/>
    </row>
    <row r="904" spans="1:10" s="286" customFormat="1">
      <c r="A904" s="296"/>
      <c r="J904" s="297"/>
    </row>
    <row r="905" spans="1:10" s="286" customFormat="1">
      <c r="A905" s="296"/>
      <c r="J905" s="297"/>
    </row>
    <row r="906" spans="1:10" s="286" customFormat="1">
      <c r="A906" s="296"/>
      <c r="J906" s="297"/>
    </row>
    <row r="907" spans="1:10" s="286" customFormat="1">
      <c r="A907" s="296"/>
      <c r="J907" s="297"/>
    </row>
    <row r="908" spans="1:10" s="286" customFormat="1">
      <c r="A908" s="296"/>
      <c r="J908" s="297"/>
    </row>
    <row r="909" spans="1:10" s="286" customFormat="1">
      <c r="A909" s="296"/>
      <c r="J909" s="297"/>
    </row>
    <row r="910" spans="1:10" s="286" customFormat="1">
      <c r="A910" s="296"/>
      <c r="J910" s="297"/>
    </row>
    <row r="911" spans="1:10" s="286" customFormat="1">
      <c r="A911" s="296"/>
      <c r="J911" s="297"/>
    </row>
    <row r="912" spans="1:10" s="286" customFormat="1">
      <c r="A912" s="296"/>
      <c r="J912" s="297"/>
    </row>
    <row r="913" spans="1:10" s="286" customFormat="1">
      <c r="A913" s="296"/>
      <c r="J913" s="297"/>
    </row>
    <row r="914" spans="1:10" s="286" customFormat="1">
      <c r="A914" s="296"/>
      <c r="J914" s="297"/>
    </row>
    <row r="915" spans="1:10" s="286" customFormat="1">
      <c r="A915" s="296"/>
      <c r="J915" s="297"/>
    </row>
    <row r="916" spans="1:10" s="286" customFormat="1">
      <c r="A916" s="296"/>
      <c r="J916" s="297"/>
    </row>
    <row r="917" spans="1:10" s="286" customFormat="1">
      <c r="A917" s="296"/>
      <c r="J917" s="297"/>
    </row>
    <row r="918" spans="1:10" s="286" customFormat="1">
      <c r="A918" s="296"/>
      <c r="J918" s="297"/>
    </row>
    <row r="919" spans="1:10" s="286" customFormat="1">
      <c r="A919" s="296"/>
      <c r="J919" s="297"/>
    </row>
    <row r="920" spans="1:10" s="286" customFormat="1">
      <c r="A920" s="296"/>
      <c r="J920" s="297"/>
    </row>
    <row r="921" spans="1:10" s="286" customFormat="1">
      <c r="A921" s="296"/>
      <c r="J921" s="297"/>
    </row>
    <row r="922" spans="1:10" s="286" customFormat="1">
      <c r="A922" s="296"/>
      <c r="J922" s="297"/>
    </row>
    <row r="923" spans="1:10" s="286" customFormat="1">
      <c r="A923" s="296"/>
      <c r="J923" s="297"/>
    </row>
    <row r="924" spans="1:10" s="286" customFormat="1">
      <c r="A924" s="296"/>
      <c r="J924" s="297"/>
    </row>
    <row r="925" spans="1:10" s="286" customFormat="1">
      <c r="A925" s="296"/>
      <c r="J925" s="297"/>
    </row>
    <row r="926" spans="1:10" s="286" customFormat="1">
      <c r="A926" s="296"/>
      <c r="J926" s="297"/>
    </row>
    <row r="927" spans="1:10" s="286" customFormat="1">
      <c r="A927" s="296"/>
      <c r="J927" s="297"/>
    </row>
    <row r="928" spans="1:10" s="286" customFormat="1">
      <c r="A928" s="296"/>
      <c r="J928" s="297"/>
    </row>
    <row r="929" spans="1:10" s="286" customFormat="1">
      <c r="A929" s="296"/>
      <c r="J929" s="297"/>
    </row>
    <row r="930" spans="1:10" s="286" customFormat="1">
      <c r="A930" s="296"/>
      <c r="J930" s="297"/>
    </row>
    <row r="931" spans="1:10" s="286" customFormat="1">
      <c r="A931" s="296"/>
      <c r="J931" s="297"/>
    </row>
    <row r="932" spans="1:10" s="286" customFormat="1">
      <c r="A932" s="296"/>
      <c r="J932" s="297"/>
    </row>
    <row r="933" spans="1:10" s="286" customFormat="1">
      <c r="A933" s="296"/>
      <c r="J933" s="297"/>
    </row>
    <row r="934" spans="1:10" s="286" customFormat="1">
      <c r="A934" s="296"/>
      <c r="J934" s="297"/>
    </row>
    <row r="935" spans="1:10" s="286" customFormat="1">
      <c r="A935" s="296"/>
      <c r="J935" s="297"/>
    </row>
    <row r="936" spans="1:10" s="286" customFormat="1">
      <c r="A936" s="296"/>
      <c r="J936" s="297"/>
    </row>
    <row r="937" spans="1:10" s="286" customFormat="1">
      <c r="A937" s="296"/>
      <c r="J937" s="297"/>
    </row>
    <row r="938" spans="1:10" s="286" customFormat="1">
      <c r="A938" s="296"/>
      <c r="J938" s="297"/>
    </row>
    <row r="939" spans="1:10" s="286" customFormat="1">
      <c r="A939" s="296"/>
      <c r="J939" s="297"/>
    </row>
    <row r="940" spans="1:10" s="286" customFormat="1">
      <c r="A940" s="296"/>
      <c r="J940" s="297"/>
    </row>
    <row r="941" spans="1:10" s="286" customFormat="1">
      <c r="A941" s="296"/>
      <c r="J941" s="297"/>
    </row>
    <row r="942" spans="1:10" s="286" customFormat="1">
      <c r="A942" s="296"/>
      <c r="J942" s="297"/>
    </row>
    <row r="943" spans="1:10" s="286" customFormat="1">
      <c r="A943" s="296"/>
      <c r="J943" s="297"/>
    </row>
    <row r="944" spans="1:10" s="286" customFormat="1">
      <c r="A944" s="296"/>
      <c r="J944" s="297"/>
    </row>
    <row r="945" spans="1:10" s="286" customFormat="1">
      <c r="A945" s="296"/>
      <c r="J945" s="297"/>
    </row>
    <row r="946" spans="1:10" s="286" customFormat="1">
      <c r="A946" s="296"/>
      <c r="J946" s="297"/>
    </row>
    <row r="947" spans="1:10" s="286" customFormat="1">
      <c r="A947" s="296"/>
      <c r="J947" s="297"/>
    </row>
    <row r="948" spans="1:10" s="286" customFormat="1">
      <c r="A948" s="296"/>
      <c r="J948" s="297"/>
    </row>
    <row r="949" spans="1:10" s="286" customFormat="1">
      <c r="A949" s="296"/>
      <c r="J949" s="297"/>
    </row>
    <row r="950" spans="1:10" s="286" customFormat="1">
      <c r="A950" s="296"/>
      <c r="J950" s="297"/>
    </row>
    <row r="951" spans="1:10" s="286" customFormat="1">
      <c r="A951" s="296"/>
      <c r="J951" s="297"/>
    </row>
    <row r="952" spans="1:10" s="286" customFormat="1">
      <c r="A952" s="296"/>
      <c r="J952" s="297"/>
    </row>
    <row r="953" spans="1:10" s="286" customFormat="1">
      <c r="A953" s="296"/>
      <c r="J953" s="297"/>
    </row>
    <row r="954" spans="1:10" s="286" customFormat="1">
      <c r="A954" s="296"/>
      <c r="J954" s="297"/>
    </row>
    <row r="955" spans="1:10" s="286" customFormat="1">
      <c r="A955" s="296"/>
      <c r="J955" s="297"/>
    </row>
    <row r="956" spans="1:10" s="286" customFormat="1">
      <c r="A956" s="296"/>
      <c r="J956" s="297"/>
    </row>
    <row r="957" spans="1:10" s="286" customFormat="1">
      <c r="A957" s="296"/>
      <c r="J957" s="297"/>
    </row>
    <row r="958" spans="1:10" s="286" customFormat="1">
      <c r="A958" s="296"/>
      <c r="J958" s="297"/>
    </row>
    <row r="959" spans="1:10" s="286" customFormat="1">
      <c r="A959" s="296"/>
      <c r="J959" s="297"/>
    </row>
    <row r="960" spans="1:10" s="286" customFormat="1">
      <c r="A960" s="296"/>
      <c r="J960" s="297"/>
    </row>
    <row r="961" spans="1:10" s="286" customFormat="1">
      <c r="A961" s="296"/>
      <c r="J961" s="297"/>
    </row>
    <row r="962" spans="1:10" s="286" customFormat="1">
      <c r="A962" s="296"/>
      <c r="J962" s="297"/>
    </row>
    <row r="963" spans="1:10" s="286" customFormat="1">
      <c r="A963" s="296"/>
      <c r="J963" s="297"/>
    </row>
    <row r="964" spans="1:10" s="286" customFormat="1">
      <c r="A964" s="296"/>
      <c r="J964" s="297"/>
    </row>
    <row r="965" spans="1:10" s="286" customFormat="1">
      <c r="A965" s="296"/>
      <c r="J965" s="297"/>
    </row>
    <row r="966" spans="1:10" s="286" customFormat="1">
      <c r="A966" s="296"/>
      <c r="J966" s="297"/>
    </row>
    <row r="967" spans="1:10" s="286" customFormat="1">
      <c r="A967" s="296"/>
      <c r="J967" s="297"/>
    </row>
    <row r="968" spans="1:10" s="286" customFormat="1">
      <c r="A968" s="296"/>
      <c r="J968" s="297"/>
    </row>
    <row r="969" spans="1:10" s="286" customFormat="1">
      <c r="A969" s="296"/>
      <c r="J969" s="297"/>
    </row>
    <row r="970" spans="1:10" s="286" customFormat="1">
      <c r="A970" s="296"/>
      <c r="J970" s="297"/>
    </row>
    <row r="971" spans="1:10" s="286" customFormat="1">
      <c r="A971" s="296"/>
      <c r="J971" s="297"/>
    </row>
    <row r="972" spans="1:10" s="286" customFormat="1">
      <c r="A972" s="296"/>
      <c r="J972" s="297"/>
    </row>
    <row r="973" spans="1:10" s="286" customFormat="1">
      <c r="A973" s="296"/>
      <c r="J973" s="297"/>
    </row>
    <row r="974" spans="1:10" s="286" customFormat="1">
      <c r="A974" s="296"/>
      <c r="J974" s="297"/>
    </row>
    <row r="975" spans="1:10" s="286" customFormat="1">
      <c r="A975" s="296"/>
      <c r="J975" s="297"/>
    </row>
    <row r="976" spans="1:10" s="286" customFormat="1">
      <c r="A976" s="296"/>
      <c r="J976" s="297"/>
    </row>
    <row r="977" spans="1:10" s="286" customFormat="1">
      <c r="A977" s="296"/>
      <c r="J977" s="297"/>
    </row>
    <row r="978" spans="1:10" s="286" customFormat="1">
      <c r="A978" s="296"/>
      <c r="J978" s="297"/>
    </row>
    <row r="979" spans="1:10" s="286" customFormat="1">
      <c r="A979" s="296"/>
      <c r="J979" s="297"/>
    </row>
    <row r="980" spans="1:10" s="286" customFormat="1">
      <c r="A980" s="296"/>
      <c r="J980" s="297"/>
    </row>
    <row r="981" spans="1:10" s="286" customFormat="1">
      <c r="A981" s="296"/>
      <c r="J981" s="297"/>
    </row>
    <row r="982" spans="1:10" s="286" customFormat="1">
      <c r="A982" s="296"/>
      <c r="J982" s="297"/>
    </row>
    <row r="983" spans="1:10" s="286" customFormat="1">
      <c r="A983" s="296"/>
      <c r="J983" s="297"/>
    </row>
    <row r="984" spans="1:10" s="286" customFormat="1">
      <c r="A984" s="296"/>
      <c r="J984" s="297"/>
    </row>
    <row r="985" spans="1:10" s="286" customFormat="1">
      <c r="A985" s="296"/>
      <c r="J985" s="297"/>
    </row>
    <row r="986" spans="1:10" s="286" customFormat="1">
      <c r="A986" s="296"/>
      <c r="J986" s="297"/>
    </row>
    <row r="987" spans="1:10" s="286" customFormat="1">
      <c r="A987" s="296"/>
      <c r="J987" s="297"/>
    </row>
    <row r="988" spans="1:10" s="286" customFormat="1">
      <c r="A988" s="296"/>
      <c r="J988" s="297"/>
    </row>
    <row r="989" spans="1:10" s="286" customFormat="1">
      <c r="A989" s="296"/>
      <c r="J989" s="297"/>
    </row>
    <row r="990" spans="1:10" s="286" customFormat="1">
      <c r="A990" s="296"/>
      <c r="J990" s="297"/>
    </row>
    <row r="991" spans="1:10" s="286" customFormat="1">
      <c r="A991" s="296"/>
      <c r="J991" s="297"/>
    </row>
    <row r="992" spans="1:10" s="286" customFormat="1">
      <c r="A992" s="296"/>
      <c r="J992" s="297"/>
    </row>
    <row r="993" spans="1:10" s="286" customFormat="1">
      <c r="A993" s="296"/>
      <c r="J993" s="297"/>
    </row>
    <row r="994" spans="1:10" s="286" customFormat="1">
      <c r="A994" s="296"/>
      <c r="J994" s="297"/>
    </row>
    <row r="995" spans="1:10" s="286" customFormat="1">
      <c r="A995" s="297"/>
      <c r="J995" s="297"/>
    </row>
    <row r="996" spans="1:10" s="286" customFormat="1">
      <c r="A996" s="297"/>
      <c r="J996" s="297"/>
    </row>
    <row r="997" spans="1:10" s="286" customFormat="1">
      <c r="A997" s="297"/>
      <c r="J997" s="297"/>
    </row>
    <row r="998" spans="1:10" s="286" customFormat="1">
      <c r="A998" s="297"/>
      <c r="J998" s="297"/>
    </row>
    <row r="999" spans="1:10" s="286" customFormat="1">
      <c r="A999" s="297"/>
      <c r="J999" s="297"/>
    </row>
    <row r="1000" spans="1:10" s="286" customFormat="1">
      <c r="A1000" s="297"/>
      <c r="J1000" s="297"/>
    </row>
    <row r="1001" spans="1:10" s="286" customFormat="1">
      <c r="A1001" s="297"/>
      <c r="J1001" s="297"/>
    </row>
    <row r="1002" spans="1:10" s="286" customFormat="1">
      <c r="A1002" s="297"/>
      <c r="J1002" s="297"/>
    </row>
  </sheetData>
  <mergeCells count="5">
    <mergeCell ref="A1:C1"/>
    <mergeCell ref="E1:H1"/>
    <mergeCell ref="S3:T3"/>
    <mergeCell ref="U3:V3"/>
    <mergeCell ref="X3:AD3"/>
  </mergeCells>
  <hyperlinks>
    <hyperlink ref="B5" r:id="rId1"/>
    <hyperlink ref="V5" r:id="rId2"/>
  </hyperlinks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4"/>
  <sheetViews>
    <sheetView workbookViewId="0">
      <selection activeCell="B13" sqref="B13"/>
    </sheetView>
  </sheetViews>
  <sheetFormatPr defaultColWidth="8.85546875" defaultRowHeight="15"/>
  <cols>
    <col min="1" max="1" width="30" style="38" customWidth="1"/>
    <col min="2" max="2" width="15" style="4" bestFit="1" customWidth="1"/>
    <col min="3" max="3" width="15.5703125" style="4" bestFit="1" customWidth="1"/>
    <col min="4" max="4" width="15.85546875" style="4" bestFit="1" customWidth="1"/>
    <col min="5" max="5" width="15.5703125" style="4" customWidth="1"/>
    <col min="6" max="6" width="13.140625" style="4" customWidth="1"/>
    <col min="7" max="7" width="15.5703125" style="4" customWidth="1"/>
    <col min="8" max="9" width="15.5703125" style="4" bestFit="1" customWidth="1"/>
    <col min="10" max="10" width="16.42578125" style="4" bestFit="1" customWidth="1"/>
    <col min="11" max="11" width="9.7109375" style="4" bestFit="1" customWidth="1"/>
    <col min="12" max="12" width="9.28515625" style="4" bestFit="1" customWidth="1"/>
    <col min="13" max="13" width="9.7109375" style="4" bestFit="1" customWidth="1"/>
    <col min="14" max="14" width="9.28515625" style="4" bestFit="1" customWidth="1"/>
    <col min="15" max="15" width="9.7109375" style="4" bestFit="1" customWidth="1"/>
    <col min="16" max="17" width="9.28515625" style="4" bestFit="1" customWidth="1"/>
    <col min="18" max="18" width="11" style="4" bestFit="1" customWidth="1"/>
    <col min="19" max="19" width="10" style="4" bestFit="1" customWidth="1"/>
    <col min="20" max="20" width="9.7109375" style="4" bestFit="1" customWidth="1"/>
    <col min="21" max="21" width="9.28515625" style="4" bestFit="1" customWidth="1"/>
    <col min="22" max="22" width="9.7109375" style="4" bestFit="1" customWidth="1"/>
    <col min="23" max="23" width="9.28515625" style="4" bestFit="1" customWidth="1"/>
    <col min="24" max="24" width="9.7109375" style="4" bestFit="1" customWidth="1"/>
    <col min="25" max="26" width="9.28515625" style="4" bestFit="1" customWidth="1"/>
    <col min="27" max="27" width="11" style="4" bestFit="1" customWidth="1"/>
    <col min="28" max="28" width="10" style="4" bestFit="1" customWidth="1"/>
    <col min="29" max="29" width="9.7109375" style="4" bestFit="1" customWidth="1"/>
    <col min="30" max="30" width="9.28515625" style="4" bestFit="1" customWidth="1"/>
    <col min="31" max="31" width="9.7109375" style="4" bestFit="1" customWidth="1"/>
    <col min="32" max="32" width="9.28515625" style="4" bestFit="1" customWidth="1"/>
    <col min="33" max="33" width="9.7109375" style="4" bestFit="1" customWidth="1"/>
    <col min="34" max="36" width="9.28515625" style="4" bestFit="1" customWidth="1"/>
    <col min="37" max="37" width="10" style="4" bestFit="1" customWidth="1"/>
    <col min="38" max="39" width="15" style="4" bestFit="1" customWidth="1"/>
    <col min="40" max="40" width="15.85546875" style="4" bestFit="1" customWidth="1"/>
    <col min="41" max="16384" width="8.85546875" style="4"/>
  </cols>
  <sheetData>
    <row r="1" spans="1:40" ht="47.1" customHeight="1">
      <c r="A1" s="3" t="s">
        <v>8</v>
      </c>
      <c r="G1" s="5"/>
      <c r="H1" s="5"/>
      <c r="I1" s="5"/>
      <c r="J1" s="5"/>
      <c r="K1" s="5"/>
    </row>
    <row r="2" spans="1:40" ht="21.95" customHeight="1">
      <c r="A2" s="6"/>
      <c r="G2" s="5"/>
      <c r="H2" s="5"/>
      <c r="I2" s="5"/>
      <c r="J2" s="5"/>
      <c r="K2" s="5"/>
    </row>
    <row r="3" spans="1:40" ht="47.1" customHeight="1">
      <c r="A3" s="7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</row>
    <row r="4" spans="1:40" s="10" customFormat="1" ht="26.25">
      <c r="A4" s="9"/>
      <c r="B4" s="299" t="s">
        <v>21</v>
      </c>
      <c r="C4" s="300"/>
      <c r="D4" s="299" t="s">
        <v>22</v>
      </c>
      <c r="E4" s="300"/>
      <c r="F4" s="299" t="s">
        <v>23</v>
      </c>
      <c r="G4" s="301"/>
      <c r="H4" s="302" t="s">
        <v>1</v>
      </c>
      <c r="I4" s="303"/>
      <c r="J4" s="301"/>
      <c r="K4" s="299" t="s">
        <v>24</v>
      </c>
      <c r="L4" s="300"/>
      <c r="M4" s="299" t="s">
        <v>25</v>
      </c>
      <c r="N4" s="300"/>
      <c r="O4" s="299" t="s">
        <v>26</v>
      </c>
      <c r="P4" s="300"/>
      <c r="Q4" s="302" t="s">
        <v>2</v>
      </c>
      <c r="R4" s="303"/>
      <c r="S4" s="301"/>
      <c r="T4" s="299" t="s">
        <v>27</v>
      </c>
      <c r="U4" s="300"/>
      <c r="V4" s="299" t="s">
        <v>28</v>
      </c>
      <c r="W4" s="300"/>
      <c r="X4" s="299" t="s">
        <v>29</v>
      </c>
      <c r="Y4" s="303"/>
      <c r="Z4" s="302" t="s">
        <v>3</v>
      </c>
      <c r="AA4" s="303"/>
      <c r="AB4" s="301"/>
      <c r="AC4" s="299" t="s">
        <v>30</v>
      </c>
      <c r="AD4" s="300"/>
      <c r="AE4" s="299" t="s">
        <v>31</v>
      </c>
      <c r="AF4" s="300"/>
      <c r="AG4" s="299" t="s">
        <v>32</v>
      </c>
      <c r="AH4" s="303"/>
      <c r="AI4" s="302" t="s">
        <v>4</v>
      </c>
      <c r="AJ4" s="303"/>
      <c r="AK4" s="301"/>
      <c r="AL4" s="304" t="s">
        <v>20</v>
      </c>
      <c r="AM4" s="305"/>
      <c r="AN4" s="305"/>
    </row>
    <row r="5" spans="1:40" s="19" customFormat="1" ht="36">
      <c r="A5" s="11"/>
      <c r="B5" s="12" t="s">
        <v>5</v>
      </c>
      <c r="C5" s="13" t="s">
        <v>6</v>
      </c>
      <c r="D5" s="12" t="s">
        <v>5</v>
      </c>
      <c r="E5" s="13" t="s">
        <v>6</v>
      </c>
      <c r="F5" s="12" t="s">
        <v>5</v>
      </c>
      <c r="G5" s="13" t="s">
        <v>6</v>
      </c>
      <c r="H5" s="14" t="s">
        <v>5</v>
      </c>
      <c r="I5" s="15" t="s">
        <v>6</v>
      </c>
      <c r="J5" s="16" t="s">
        <v>7</v>
      </c>
      <c r="K5" s="12" t="s">
        <v>5</v>
      </c>
      <c r="L5" s="13" t="s">
        <v>6</v>
      </c>
      <c r="M5" s="12" t="s">
        <v>5</v>
      </c>
      <c r="N5" s="13" t="s">
        <v>6</v>
      </c>
      <c r="O5" s="12" t="s">
        <v>5</v>
      </c>
      <c r="P5" s="13" t="s">
        <v>6</v>
      </c>
      <c r="Q5" s="14" t="s">
        <v>5</v>
      </c>
      <c r="R5" s="15" t="s">
        <v>6</v>
      </c>
      <c r="S5" s="16" t="s">
        <v>7</v>
      </c>
      <c r="T5" s="12" t="s">
        <v>5</v>
      </c>
      <c r="U5" s="13" t="s">
        <v>6</v>
      </c>
      <c r="V5" s="12" t="s">
        <v>5</v>
      </c>
      <c r="W5" s="13" t="s">
        <v>6</v>
      </c>
      <c r="X5" s="12" t="s">
        <v>5</v>
      </c>
      <c r="Y5" s="17" t="s">
        <v>6</v>
      </c>
      <c r="Z5" s="14" t="s">
        <v>5</v>
      </c>
      <c r="AA5" s="15" t="s">
        <v>6</v>
      </c>
      <c r="AB5" s="16" t="s">
        <v>7</v>
      </c>
      <c r="AC5" s="12" t="s">
        <v>5</v>
      </c>
      <c r="AD5" s="13" t="s">
        <v>6</v>
      </c>
      <c r="AE5" s="12" t="s">
        <v>5</v>
      </c>
      <c r="AF5" s="13" t="s">
        <v>6</v>
      </c>
      <c r="AG5" s="12" t="s">
        <v>5</v>
      </c>
      <c r="AH5" s="17" t="s">
        <v>6</v>
      </c>
      <c r="AI5" s="14" t="s">
        <v>5</v>
      </c>
      <c r="AJ5" s="15" t="s">
        <v>6</v>
      </c>
      <c r="AK5" s="16" t="s">
        <v>7</v>
      </c>
      <c r="AL5" s="15" t="s">
        <v>5</v>
      </c>
      <c r="AM5" s="15" t="s">
        <v>6</v>
      </c>
      <c r="AN5" s="18" t="s">
        <v>7</v>
      </c>
    </row>
    <row r="6" spans="1:40" s="5" customFormat="1" ht="18">
      <c r="A6" s="20" t="s">
        <v>12</v>
      </c>
      <c r="B6" s="21">
        <v>100</v>
      </c>
      <c r="C6" s="22">
        <v>150</v>
      </c>
      <c r="D6" s="21">
        <v>100</v>
      </c>
      <c r="E6" s="22">
        <v>150</v>
      </c>
      <c r="F6" s="21">
        <v>100</v>
      </c>
      <c r="G6" s="22">
        <v>150</v>
      </c>
      <c r="H6" s="23">
        <f t="shared" ref="H6:I8" si="0">SUM(B6+D6+F6)</f>
        <v>300</v>
      </c>
      <c r="I6" s="24">
        <f t="shared" si="0"/>
        <v>450</v>
      </c>
      <c r="J6" s="25">
        <f t="shared" ref="J6:J12" si="1">H6-I6</f>
        <v>-150</v>
      </c>
      <c r="K6" s="21"/>
      <c r="L6" s="22"/>
      <c r="M6" s="21"/>
      <c r="N6" s="22"/>
      <c r="O6" s="21"/>
      <c r="P6" s="22"/>
      <c r="Q6" s="23">
        <f t="shared" ref="Q6:R10" si="2">SUM(K6+M6+O6)</f>
        <v>0</v>
      </c>
      <c r="R6" s="24">
        <f t="shared" si="2"/>
        <v>0</v>
      </c>
      <c r="S6" s="25">
        <f t="shared" ref="S6:S12" si="3">Q6-R6</f>
        <v>0</v>
      </c>
      <c r="T6" s="21"/>
      <c r="U6" s="22"/>
      <c r="V6" s="21"/>
      <c r="W6" s="22"/>
      <c r="X6" s="21"/>
      <c r="Y6" s="24"/>
      <c r="Z6" s="23">
        <f t="shared" ref="Z6:AA10" si="4">SUM(T6+V6+X6)</f>
        <v>0</v>
      </c>
      <c r="AA6" s="24">
        <f t="shared" si="4"/>
        <v>0</v>
      </c>
      <c r="AB6" s="25">
        <f t="shared" ref="AB6:AB12" si="5">Z6-AA6</f>
        <v>0</v>
      </c>
      <c r="AC6" s="21"/>
      <c r="AD6" s="22"/>
      <c r="AE6" s="21"/>
      <c r="AF6" s="22"/>
      <c r="AG6" s="21"/>
      <c r="AH6" s="24"/>
      <c r="AI6" s="23">
        <f t="shared" ref="AI6:AJ10" si="6">SUM(AC6+AE6+AG6)</f>
        <v>0</v>
      </c>
      <c r="AJ6" s="24">
        <f t="shared" si="6"/>
        <v>0</v>
      </c>
      <c r="AK6" s="25">
        <f t="shared" ref="AK6:AK12" si="7">AI6-AJ6</f>
        <v>0</v>
      </c>
      <c r="AL6" s="26">
        <f>SUM(H6+Q6+Z6+AI6)</f>
        <v>300</v>
      </c>
      <c r="AM6" s="26">
        <f t="shared" ref="AL6:AM10" si="8">SUM(I6+R6+AA6+AJ6)</f>
        <v>450</v>
      </c>
      <c r="AN6" s="26">
        <f t="shared" ref="AN6:AN12" si="9">AL6-AM6</f>
        <v>-150</v>
      </c>
    </row>
    <row r="7" spans="1:40" s="19" customFormat="1" ht="18">
      <c r="A7" s="20" t="s">
        <v>10</v>
      </c>
      <c r="B7" s="21">
        <v>100</v>
      </c>
      <c r="C7" s="22">
        <v>150</v>
      </c>
      <c r="D7" s="21">
        <v>100</v>
      </c>
      <c r="E7" s="22">
        <v>150</v>
      </c>
      <c r="F7" s="21">
        <v>100</v>
      </c>
      <c r="G7" s="22">
        <v>150</v>
      </c>
      <c r="H7" s="23">
        <f t="shared" si="0"/>
        <v>300</v>
      </c>
      <c r="I7" s="24">
        <f t="shared" si="0"/>
        <v>450</v>
      </c>
      <c r="J7" s="25">
        <f t="shared" si="1"/>
        <v>-150</v>
      </c>
      <c r="K7" s="21"/>
      <c r="L7" s="22"/>
      <c r="M7" s="21"/>
      <c r="N7" s="22"/>
      <c r="O7" s="21"/>
      <c r="P7" s="22"/>
      <c r="Q7" s="23">
        <f t="shared" si="2"/>
        <v>0</v>
      </c>
      <c r="R7" s="24">
        <f t="shared" si="2"/>
        <v>0</v>
      </c>
      <c r="S7" s="25">
        <f t="shared" si="3"/>
        <v>0</v>
      </c>
      <c r="T7" s="21"/>
      <c r="U7" s="22"/>
      <c r="V7" s="21"/>
      <c r="W7" s="22"/>
      <c r="X7" s="21"/>
      <c r="Y7" s="24"/>
      <c r="Z7" s="23">
        <f t="shared" si="4"/>
        <v>0</v>
      </c>
      <c r="AA7" s="24">
        <f t="shared" si="4"/>
        <v>0</v>
      </c>
      <c r="AB7" s="25">
        <f t="shared" si="5"/>
        <v>0</v>
      </c>
      <c r="AC7" s="21"/>
      <c r="AD7" s="22"/>
      <c r="AE7" s="21"/>
      <c r="AF7" s="22"/>
      <c r="AG7" s="21"/>
      <c r="AH7" s="24"/>
      <c r="AI7" s="23">
        <f t="shared" si="6"/>
        <v>0</v>
      </c>
      <c r="AJ7" s="24">
        <f t="shared" si="6"/>
        <v>0</v>
      </c>
      <c r="AK7" s="25">
        <f t="shared" si="7"/>
        <v>0</v>
      </c>
      <c r="AL7" s="26">
        <f t="shared" si="8"/>
        <v>300</v>
      </c>
      <c r="AM7" s="26">
        <f>SUM(I7+R7+AA7+AJ7)</f>
        <v>450</v>
      </c>
      <c r="AN7" s="26">
        <f t="shared" si="9"/>
        <v>-150</v>
      </c>
    </row>
    <row r="8" spans="1:40" s="19" customFormat="1" ht="18">
      <c r="A8" s="20" t="s">
        <v>9</v>
      </c>
      <c r="B8" s="21">
        <v>100</v>
      </c>
      <c r="C8" s="22">
        <v>150</v>
      </c>
      <c r="D8" s="21">
        <v>100</v>
      </c>
      <c r="E8" s="22">
        <v>150</v>
      </c>
      <c r="F8" s="21">
        <v>100</v>
      </c>
      <c r="G8" s="22">
        <v>150</v>
      </c>
      <c r="H8" s="23">
        <f t="shared" si="0"/>
        <v>300</v>
      </c>
      <c r="I8" s="24">
        <f t="shared" si="0"/>
        <v>450</v>
      </c>
      <c r="J8" s="25">
        <f t="shared" si="1"/>
        <v>-150</v>
      </c>
      <c r="K8" s="21"/>
      <c r="L8" s="22"/>
      <c r="M8" s="21"/>
      <c r="N8" s="22"/>
      <c r="O8" s="21"/>
      <c r="P8" s="22"/>
      <c r="Q8" s="23">
        <f t="shared" si="2"/>
        <v>0</v>
      </c>
      <c r="R8" s="24">
        <f t="shared" si="2"/>
        <v>0</v>
      </c>
      <c r="S8" s="25">
        <f t="shared" si="3"/>
        <v>0</v>
      </c>
      <c r="T8" s="21"/>
      <c r="U8" s="22"/>
      <c r="V8" s="21"/>
      <c r="W8" s="22"/>
      <c r="X8" s="21"/>
      <c r="Y8" s="24"/>
      <c r="Z8" s="23">
        <f t="shared" si="4"/>
        <v>0</v>
      </c>
      <c r="AA8" s="24">
        <f t="shared" si="4"/>
        <v>0</v>
      </c>
      <c r="AB8" s="25">
        <f t="shared" si="5"/>
        <v>0</v>
      </c>
      <c r="AC8" s="21"/>
      <c r="AD8" s="22"/>
      <c r="AE8" s="21"/>
      <c r="AF8" s="22"/>
      <c r="AG8" s="21"/>
      <c r="AH8" s="24"/>
      <c r="AI8" s="23">
        <f t="shared" si="6"/>
        <v>0</v>
      </c>
      <c r="AJ8" s="24">
        <f t="shared" si="6"/>
        <v>0</v>
      </c>
      <c r="AK8" s="25">
        <f t="shared" si="7"/>
        <v>0</v>
      </c>
      <c r="AL8" s="26">
        <f t="shared" si="8"/>
        <v>300</v>
      </c>
      <c r="AM8" s="26">
        <f t="shared" si="8"/>
        <v>450</v>
      </c>
      <c r="AN8" s="26">
        <f t="shared" si="9"/>
        <v>-150</v>
      </c>
    </row>
    <row r="9" spans="1:40" s="19" customFormat="1" ht="18">
      <c r="A9" s="20" t="s">
        <v>13</v>
      </c>
      <c r="B9" s="21">
        <v>100</v>
      </c>
      <c r="C9" s="22">
        <v>150</v>
      </c>
      <c r="D9" s="21">
        <v>100</v>
      </c>
      <c r="E9" s="22">
        <v>150</v>
      </c>
      <c r="F9" s="21">
        <v>100</v>
      </c>
      <c r="G9" s="22">
        <v>150</v>
      </c>
      <c r="H9" s="23">
        <f t="shared" ref="H9:I12" si="10">SUM(B9+D9+F9)</f>
        <v>300</v>
      </c>
      <c r="I9" s="24">
        <f t="shared" si="10"/>
        <v>450</v>
      </c>
      <c r="J9" s="25">
        <f t="shared" si="1"/>
        <v>-150</v>
      </c>
      <c r="K9" s="21"/>
      <c r="L9" s="22"/>
      <c r="M9" s="21"/>
      <c r="N9" s="22"/>
      <c r="O9" s="21"/>
      <c r="P9" s="22"/>
      <c r="Q9" s="23">
        <f t="shared" si="2"/>
        <v>0</v>
      </c>
      <c r="R9" s="24">
        <f t="shared" si="2"/>
        <v>0</v>
      </c>
      <c r="S9" s="25">
        <f t="shared" si="3"/>
        <v>0</v>
      </c>
      <c r="T9" s="21"/>
      <c r="U9" s="22"/>
      <c r="V9" s="21"/>
      <c r="W9" s="22"/>
      <c r="X9" s="21"/>
      <c r="Y9" s="24"/>
      <c r="Z9" s="23">
        <f t="shared" si="4"/>
        <v>0</v>
      </c>
      <c r="AA9" s="24">
        <f t="shared" si="4"/>
        <v>0</v>
      </c>
      <c r="AB9" s="25">
        <f t="shared" si="5"/>
        <v>0</v>
      </c>
      <c r="AC9" s="21"/>
      <c r="AD9" s="22"/>
      <c r="AE9" s="21"/>
      <c r="AF9" s="22"/>
      <c r="AG9" s="21"/>
      <c r="AH9" s="24"/>
      <c r="AI9" s="23">
        <f t="shared" si="6"/>
        <v>0</v>
      </c>
      <c r="AJ9" s="24">
        <f t="shared" si="6"/>
        <v>0</v>
      </c>
      <c r="AK9" s="25">
        <f t="shared" si="7"/>
        <v>0</v>
      </c>
      <c r="AL9" s="26">
        <f t="shared" si="8"/>
        <v>300</v>
      </c>
      <c r="AM9" s="26">
        <f t="shared" si="8"/>
        <v>450</v>
      </c>
      <c r="AN9" s="26">
        <f t="shared" si="9"/>
        <v>-150</v>
      </c>
    </row>
    <row r="10" spans="1:40" s="5" customFormat="1" ht="18">
      <c r="A10" s="20" t="s">
        <v>19</v>
      </c>
      <c r="B10" s="21">
        <v>100</v>
      </c>
      <c r="C10" s="22">
        <v>150</v>
      </c>
      <c r="D10" s="21">
        <v>100</v>
      </c>
      <c r="E10" s="22">
        <v>150</v>
      </c>
      <c r="F10" s="21">
        <v>100</v>
      </c>
      <c r="G10" s="22">
        <v>150</v>
      </c>
      <c r="H10" s="23">
        <f t="shared" si="10"/>
        <v>300</v>
      </c>
      <c r="I10" s="24">
        <f t="shared" si="10"/>
        <v>450</v>
      </c>
      <c r="J10" s="25">
        <f t="shared" si="1"/>
        <v>-150</v>
      </c>
      <c r="K10" s="21"/>
      <c r="L10" s="22"/>
      <c r="M10" s="21"/>
      <c r="N10" s="22"/>
      <c r="O10" s="21"/>
      <c r="P10" s="22"/>
      <c r="Q10" s="23">
        <f t="shared" si="2"/>
        <v>0</v>
      </c>
      <c r="R10" s="24">
        <f t="shared" si="2"/>
        <v>0</v>
      </c>
      <c r="S10" s="25">
        <f t="shared" si="3"/>
        <v>0</v>
      </c>
      <c r="T10" s="21"/>
      <c r="U10" s="22"/>
      <c r="V10" s="21"/>
      <c r="W10" s="22"/>
      <c r="X10" s="21"/>
      <c r="Y10" s="24"/>
      <c r="Z10" s="23">
        <f t="shared" si="4"/>
        <v>0</v>
      </c>
      <c r="AA10" s="24">
        <f t="shared" si="4"/>
        <v>0</v>
      </c>
      <c r="AB10" s="25">
        <f t="shared" si="5"/>
        <v>0</v>
      </c>
      <c r="AC10" s="21"/>
      <c r="AD10" s="22"/>
      <c r="AE10" s="21"/>
      <c r="AF10" s="22"/>
      <c r="AG10" s="21"/>
      <c r="AH10" s="24"/>
      <c r="AI10" s="23">
        <f t="shared" si="6"/>
        <v>0</v>
      </c>
      <c r="AJ10" s="24">
        <f t="shared" si="6"/>
        <v>0</v>
      </c>
      <c r="AK10" s="25">
        <f t="shared" si="7"/>
        <v>0</v>
      </c>
      <c r="AL10" s="26">
        <f t="shared" si="8"/>
        <v>300</v>
      </c>
      <c r="AM10" s="26">
        <f t="shared" si="8"/>
        <v>450</v>
      </c>
      <c r="AN10" s="26">
        <f t="shared" si="9"/>
        <v>-150</v>
      </c>
    </row>
    <row r="11" spans="1:40" s="19" customFormat="1" ht="18">
      <c r="A11" s="20" t="s">
        <v>11</v>
      </c>
      <c r="B11" s="21">
        <v>100</v>
      </c>
      <c r="C11" s="22">
        <v>150</v>
      </c>
      <c r="D11" s="21">
        <v>100</v>
      </c>
      <c r="E11" s="22">
        <v>150</v>
      </c>
      <c r="F11" s="21">
        <v>100</v>
      </c>
      <c r="G11" s="22">
        <v>150</v>
      </c>
      <c r="H11" s="23">
        <f t="shared" si="10"/>
        <v>300</v>
      </c>
      <c r="I11" s="24">
        <f t="shared" si="10"/>
        <v>450</v>
      </c>
      <c r="J11" s="25">
        <f t="shared" si="1"/>
        <v>-150</v>
      </c>
      <c r="K11" s="21"/>
      <c r="L11" s="22"/>
      <c r="M11" s="21"/>
      <c r="N11" s="22"/>
      <c r="O11" s="21"/>
      <c r="P11" s="22"/>
      <c r="Q11" s="23">
        <f>SUM(K11+M11+O11)</f>
        <v>0</v>
      </c>
      <c r="R11" s="24">
        <f>SUM(L11+N11+P11)</f>
        <v>0</v>
      </c>
      <c r="S11" s="25">
        <f t="shared" si="3"/>
        <v>0</v>
      </c>
      <c r="T11" s="21"/>
      <c r="U11" s="22"/>
      <c r="V11" s="21"/>
      <c r="W11" s="22"/>
      <c r="X11" s="21"/>
      <c r="Y11" s="24"/>
      <c r="Z11" s="23">
        <f>SUM(T11+V11+X11)</f>
        <v>0</v>
      </c>
      <c r="AA11" s="24">
        <f>SUM(U11+W11+Y11)</f>
        <v>0</v>
      </c>
      <c r="AB11" s="25">
        <f t="shared" si="5"/>
        <v>0</v>
      </c>
      <c r="AC11" s="21"/>
      <c r="AD11" s="22"/>
      <c r="AE11" s="21"/>
      <c r="AF11" s="22"/>
      <c r="AG11" s="21"/>
      <c r="AH11" s="24"/>
      <c r="AI11" s="23">
        <f>SUM(AC11+AE11+AG11)</f>
        <v>0</v>
      </c>
      <c r="AJ11" s="24">
        <f>SUM(AD11+AF11+AH11)</f>
        <v>0</v>
      </c>
      <c r="AK11" s="25">
        <f t="shared" si="7"/>
        <v>0</v>
      </c>
      <c r="AL11" s="26">
        <f>SUM(H11+Q11+Z11+AI11)</f>
        <v>300</v>
      </c>
      <c r="AM11" s="26">
        <f>SUM(I11+R11+AA11+AJ11)</f>
        <v>450</v>
      </c>
      <c r="AN11" s="26">
        <f t="shared" si="9"/>
        <v>-150</v>
      </c>
    </row>
    <row r="12" spans="1:40" s="19" customFormat="1" ht="18">
      <c r="A12" s="20" t="s">
        <v>14</v>
      </c>
      <c r="B12" s="27">
        <v>100</v>
      </c>
      <c r="C12" s="28">
        <v>150</v>
      </c>
      <c r="D12" s="27">
        <v>100</v>
      </c>
      <c r="E12" s="28">
        <v>150</v>
      </c>
      <c r="F12" s="27">
        <v>100</v>
      </c>
      <c r="G12" s="28">
        <v>150</v>
      </c>
      <c r="H12" s="23">
        <f t="shared" si="10"/>
        <v>300</v>
      </c>
      <c r="I12" s="24">
        <f t="shared" si="10"/>
        <v>450</v>
      </c>
      <c r="J12" s="25">
        <f t="shared" si="1"/>
        <v>-150</v>
      </c>
      <c r="K12" s="27"/>
      <c r="L12" s="28"/>
      <c r="M12" s="27"/>
      <c r="N12" s="28"/>
      <c r="O12" s="27"/>
      <c r="P12" s="28"/>
      <c r="Q12" s="23">
        <f>SUM(K12+M12+O12)</f>
        <v>0</v>
      </c>
      <c r="R12" s="24">
        <f>SUM(L12+N12+P12)</f>
        <v>0</v>
      </c>
      <c r="S12" s="25">
        <f t="shared" si="3"/>
        <v>0</v>
      </c>
      <c r="T12" s="27"/>
      <c r="U12" s="28"/>
      <c r="V12" s="27"/>
      <c r="W12" s="28"/>
      <c r="X12" s="27"/>
      <c r="Y12" s="29"/>
      <c r="Z12" s="23">
        <f>SUM(T12+V12+X12)</f>
        <v>0</v>
      </c>
      <c r="AA12" s="24">
        <f>SUM(U12+W12+Y12)</f>
        <v>0</v>
      </c>
      <c r="AB12" s="25">
        <f t="shared" si="5"/>
        <v>0</v>
      </c>
      <c r="AC12" s="27"/>
      <c r="AD12" s="28"/>
      <c r="AE12" s="27"/>
      <c r="AF12" s="28"/>
      <c r="AG12" s="27"/>
      <c r="AH12" s="29"/>
      <c r="AI12" s="23">
        <f>SUM(AC12+AE12+AG12)</f>
        <v>0</v>
      </c>
      <c r="AJ12" s="24">
        <f>SUM(AD12+AF12+AH12)</f>
        <v>0</v>
      </c>
      <c r="AK12" s="25">
        <f t="shared" si="7"/>
        <v>0</v>
      </c>
      <c r="AL12" s="30">
        <f>SUM(H12+Q12+Z12+AI12)</f>
        <v>300</v>
      </c>
      <c r="AM12" s="30">
        <f>SUM(I12+R12+AA12+AJ12)</f>
        <v>450</v>
      </c>
      <c r="AN12" s="30">
        <f t="shared" si="9"/>
        <v>-150</v>
      </c>
    </row>
    <row r="13" spans="1:40" s="19" customFormat="1" ht="23.25">
      <c r="A13" s="31" t="s">
        <v>0</v>
      </c>
      <c r="B13" s="32">
        <f t="shared" ref="B13:AN13" si="11">SUM(B6:B12)</f>
        <v>700</v>
      </c>
      <c r="C13" s="33">
        <f t="shared" si="11"/>
        <v>1050</v>
      </c>
      <c r="D13" s="32">
        <f t="shared" si="11"/>
        <v>700</v>
      </c>
      <c r="E13" s="33">
        <f t="shared" si="11"/>
        <v>1050</v>
      </c>
      <c r="F13" s="32">
        <f t="shared" si="11"/>
        <v>700</v>
      </c>
      <c r="G13" s="34">
        <f t="shared" si="11"/>
        <v>1050</v>
      </c>
      <c r="H13" s="32">
        <f t="shared" si="11"/>
        <v>2100</v>
      </c>
      <c r="I13" s="32">
        <f t="shared" si="11"/>
        <v>3150</v>
      </c>
      <c r="J13" s="34">
        <f t="shared" si="11"/>
        <v>-1050</v>
      </c>
      <c r="K13" s="32">
        <f t="shared" si="11"/>
        <v>0</v>
      </c>
      <c r="L13" s="33">
        <f t="shared" si="11"/>
        <v>0</v>
      </c>
      <c r="M13" s="32">
        <f t="shared" si="11"/>
        <v>0</v>
      </c>
      <c r="N13" s="33">
        <f t="shared" si="11"/>
        <v>0</v>
      </c>
      <c r="O13" s="32">
        <f t="shared" si="11"/>
        <v>0</v>
      </c>
      <c r="P13" s="34">
        <f t="shared" si="11"/>
        <v>0</v>
      </c>
      <c r="Q13" s="32">
        <f t="shared" si="11"/>
        <v>0</v>
      </c>
      <c r="R13" s="32">
        <f t="shared" si="11"/>
        <v>0</v>
      </c>
      <c r="S13" s="34">
        <f t="shared" si="11"/>
        <v>0</v>
      </c>
      <c r="T13" s="32">
        <f t="shared" si="11"/>
        <v>0</v>
      </c>
      <c r="U13" s="33">
        <f t="shared" si="11"/>
        <v>0</v>
      </c>
      <c r="V13" s="32">
        <f t="shared" si="11"/>
        <v>0</v>
      </c>
      <c r="W13" s="33">
        <f t="shared" si="11"/>
        <v>0</v>
      </c>
      <c r="X13" s="32">
        <f t="shared" si="11"/>
        <v>0</v>
      </c>
      <c r="Y13" s="34">
        <f t="shared" si="11"/>
        <v>0</v>
      </c>
      <c r="Z13" s="32">
        <f t="shared" si="11"/>
        <v>0</v>
      </c>
      <c r="AA13" s="32">
        <f t="shared" si="11"/>
        <v>0</v>
      </c>
      <c r="AB13" s="34">
        <f t="shared" si="11"/>
        <v>0</v>
      </c>
      <c r="AC13" s="32">
        <f t="shared" si="11"/>
        <v>0</v>
      </c>
      <c r="AD13" s="33">
        <f t="shared" si="11"/>
        <v>0</v>
      </c>
      <c r="AE13" s="32">
        <f t="shared" si="11"/>
        <v>0</v>
      </c>
      <c r="AF13" s="33">
        <f t="shared" si="11"/>
        <v>0</v>
      </c>
      <c r="AG13" s="32">
        <f t="shared" si="11"/>
        <v>0</v>
      </c>
      <c r="AH13" s="34">
        <f t="shared" si="11"/>
        <v>0</v>
      </c>
      <c r="AI13" s="32">
        <f t="shared" si="11"/>
        <v>0</v>
      </c>
      <c r="AJ13" s="32">
        <f t="shared" si="11"/>
        <v>0</v>
      </c>
      <c r="AK13" s="34">
        <f t="shared" si="11"/>
        <v>0</v>
      </c>
      <c r="AL13" s="32">
        <f t="shared" si="11"/>
        <v>2100</v>
      </c>
      <c r="AM13" s="32">
        <f t="shared" si="11"/>
        <v>3150</v>
      </c>
      <c r="AN13" s="32">
        <f t="shared" si="11"/>
        <v>-1050</v>
      </c>
    </row>
    <row r="14" spans="1:40">
      <c r="A14" s="7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</row>
    <row r="15" spans="1:40">
      <c r="A15" s="7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</row>
    <row r="16" spans="1:40" ht="18">
      <c r="A16" s="35"/>
      <c r="B16" s="36"/>
      <c r="C16" s="37"/>
      <c r="D16" s="37"/>
      <c r="E16" s="37"/>
    </row>
    <row r="20" spans="1:6" ht="15.75" thickBot="1"/>
    <row r="21" spans="1:6" ht="56.25">
      <c r="A21" s="39" t="s">
        <v>17</v>
      </c>
      <c r="B21" s="40" t="s">
        <v>5</v>
      </c>
      <c r="C21" s="40" t="s">
        <v>6</v>
      </c>
      <c r="D21" s="41" t="s">
        <v>7</v>
      </c>
      <c r="E21" s="42" t="s">
        <v>16</v>
      </c>
      <c r="F21" s="43" t="s">
        <v>15</v>
      </c>
    </row>
    <row r="22" spans="1:6" ht="18">
      <c r="A22" s="44" t="s">
        <v>21</v>
      </c>
      <c r="B22" s="45">
        <f>B13</f>
        <v>700</v>
      </c>
      <c r="C22" s="45">
        <f>C13</f>
        <v>1050</v>
      </c>
      <c r="D22" s="46">
        <f>B22-C22</f>
        <v>-350</v>
      </c>
      <c r="E22" s="47">
        <f>B22</f>
        <v>700</v>
      </c>
      <c r="F22" s="48">
        <f>C22</f>
        <v>1050</v>
      </c>
    </row>
    <row r="23" spans="1:6" ht="18">
      <c r="A23" s="44" t="s">
        <v>22</v>
      </c>
      <c r="B23" s="45">
        <f>D13</f>
        <v>700</v>
      </c>
      <c r="C23" s="45">
        <f>E13</f>
        <v>1050</v>
      </c>
      <c r="D23" s="46">
        <f t="shared" ref="D23:D33" si="12">B23-C23</f>
        <v>-350</v>
      </c>
      <c r="E23" s="47">
        <f>SUM(B22:B23)</f>
        <v>1400</v>
      </c>
      <c r="F23" s="48">
        <f>SUM(C22:C23)</f>
        <v>2100</v>
      </c>
    </row>
    <row r="24" spans="1:6" ht="18">
      <c r="A24" s="44" t="s">
        <v>23</v>
      </c>
      <c r="B24" s="45">
        <f>F13</f>
        <v>700</v>
      </c>
      <c r="C24" s="45">
        <f>G13</f>
        <v>1050</v>
      </c>
      <c r="D24" s="46">
        <f t="shared" si="12"/>
        <v>-350</v>
      </c>
      <c r="E24" s="47">
        <f>SUM(B22:B24)</f>
        <v>2100</v>
      </c>
      <c r="F24" s="48">
        <f>SUM(C22:C24)</f>
        <v>3150</v>
      </c>
    </row>
    <row r="25" spans="1:6" ht="18">
      <c r="A25" s="44" t="s">
        <v>24</v>
      </c>
      <c r="B25" s="45">
        <f>K13</f>
        <v>0</v>
      </c>
      <c r="C25" s="45">
        <f>L13</f>
        <v>0</v>
      </c>
      <c r="D25" s="46">
        <f t="shared" si="12"/>
        <v>0</v>
      </c>
      <c r="E25" s="47">
        <f>SUM(B22:B25)</f>
        <v>2100</v>
      </c>
      <c r="F25" s="48">
        <f>SUM(C22:C25)</f>
        <v>3150</v>
      </c>
    </row>
    <row r="26" spans="1:6" ht="18">
      <c r="A26" s="44" t="s">
        <v>25</v>
      </c>
      <c r="B26" s="45">
        <f>M13+B25</f>
        <v>0</v>
      </c>
      <c r="C26" s="45">
        <f>N13</f>
        <v>0</v>
      </c>
      <c r="D26" s="46">
        <f t="shared" si="12"/>
        <v>0</v>
      </c>
      <c r="E26" s="47">
        <f>SUM(B22:B26)</f>
        <v>2100</v>
      </c>
      <c r="F26" s="48">
        <f>SUM(C22:C26)</f>
        <v>3150</v>
      </c>
    </row>
    <row r="27" spans="1:6" ht="18">
      <c r="A27" s="44" t="s">
        <v>26</v>
      </c>
      <c r="B27" s="45">
        <f>O13</f>
        <v>0</v>
      </c>
      <c r="C27" s="45">
        <f>P13</f>
        <v>0</v>
      </c>
      <c r="D27" s="46">
        <f t="shared" si="12"/>
        <v>0</v>
      </c>
      <c r="E27" s="47">
        <f>SUM(B22:B27)</f>
        <v>2100</v>
      </c>
      <c r="F27" s="48">
        <f>SUM(C22:C27)</f>
        <v>3150</v>
      </c>
    </row>
    <row r="28" spans="1:6" ht="18">
      <c r="A28" s="44" t="s">
        <v>27</v>
      </c>
      <c r="B28" s="45">
        <f>T13</f>
        <v>0</v>
      </c>
      <c r="C28" s="45">
        <f>U13</f>
        <v>0</v>
      </c>
      <c r="D28" s="46">
        <f t="shared" si="12"/>
        <v>0</v>
      </c>
      <c r="E28" s="47">
        <f>SUM(B22:B28)</f>
        <v>2100</v>
      </c>
      <c r="F28" s="48">
        <f>SUM(C22:C28)</f>
        <v>3150</v>
      </c>
    </row>
    <row r="29" spans="1:6" ht="18">
      <c r="A29" s="44" t="s">
        <v>28</v>
      </c>
      <c r="B29" s="45">
        <f>V13</f>
        <v>0</v>
      </c>
      <c r="C29" s="45">
        <f>W13</f>
        <v>0</v>
      </c>
      <c r="D29" s="46">
        <f t="shared" si="12"/>
        <v>0</v>
      </c>
      <c r="E29" s="47">
        <f>SUM(B22:B29)</f>
        <v>2100</v>
      </c>
      <c r="F29" s="48">
        <f>SUM(C22:C29)</f>
        <v>3150</v>
      </c>
    </row>
    <row r="30" spans="1:6" ht="18">
      <c r="A30" s="44" t="s">
        <v>29</v>
      </c>
      <c r="B30" s="45">
        <f>X13</f>
        <v>0</v>
      </c>
      <c r="C30" s="45">
        <f>Y13</f>
        <v>0</v>
      </c>
      <c r="D30" s="46">
        <f t="shared" si="12"/>
        <v>0</v>
      </c>
      <c r="E30" s="47">
        <f>SUM(B22:B30)</f>
        <v>2100</v>
      </c>
      <c r="F30" s="48">
        <f>SUM(C22:C30)</f>
        <v>3150</v>
      </c>
    </row>
    <row r="31" spans="1:6" ht="18">
      <c r="A31" s="44" t="s">
        <v>30</v>
      </c>
      <c r="B31" s="45">
        <f>AC13</f>
        <v>0</v>
      </c>
      <c r="C31" s="45">
        <f>AD13</f>
        <v>0</v>
      </c>
      <c r="D31" s="46">
        <f t="shared" si="12"/>
        <v>0</v>
      </c>
      <c r="E31" s="47">
        <f>SUM(B22:B31)</f>
        <v>2100</v>
      </c>
      <c r="F31" s="48">
        <f>SUM(C22:C31)</f>
        <v>3150</v>
      </c>
    </row>
    <row r="32" spans="1:6" ht="18">
      <c r="A32" s="44" t="s">
        <v>31</v>
      </c>
      <c r="B32" s="45">
        <f>AE13</f>
        <v>0</v>
      </c>
      <c r="C32" s="45">
        <f>AF13</f>
        <v>0</v>
      </c>
      <c r="D32" s="46">
        <f t="shared" si="12"/>
        <v>0</v>
      </c>
      <c r="E32" s="47">
        <f>SUM(B22:B32)</f>
        <v>2100</v>
      </c>
      <c r="F32" s="48">
        <f>SUM(C22:C32)</f>
        <v>3150</v>
      </c>
    </row>
    <row r="33" spans="1:6" ht="18">
      <c r="A33" s="44" t="s">
        <v>32</v>
      </c>
      <c r="B33" s="45">
        <f>AH13</f>
        <v>0</v>
      </c>
      <c r="C33" s="45">
        <f>AH13</f>
        <v>0</v>
      </c>
      <c r="D33" s="46">
        <f t="shared" si="12"/>
        <v>0</v>
      </c>
      <c r="E33" s="47">
        <f>SUM(B22:B33)</f>
        <v>2100</v>
      </c>
      <c r="F33" s="48">
        <f>SUM(C22:C33)</f>
        <v>3150</v>
      </c>
    </row>
    <row r="34" spans="1:6" ht="24" thickBot="1">
      <c r="A34" s="49" t="s">
        <v>0</v>
      </c>
      <c r="B34" s="50">
        <f>SUM(B22:B33)</f>
        <v>2100</v>
      </c>
      <c r="C34" s="50">
        <f>SUM(C22:C33)</f>
        <v>3150</v>
      </c>
      <c r="D34" s="51">
        <f>SUM(D22:D33)</f>
        <v>-1050</v>
      </c>
      <c r="E34" s="52"/>
      <c r="F34" s="53"/>
    </row>
  </sheetData>
  <mergeCells count="17">
    <mergeCell ref="AL4:AN4"/>
    <mergeCell ref="T4:U4"/>
    <mergeCell ref="V4:W4"/>
    <mergeCell ref="X4:Y4"/>
    <mergeCell ref="AC4:AD4"/>
    <mergeCell ref="AE4:AF4"/>
    <mergeCell ref="AG4:AH4"/>
    <mergeCell ref="O4:P4"/>
    <mergeCell ref="H4:J4"/>
    <mergeCell ref="Q4:S4"/>
    <mergeCell ref="Z4:AB4"/>
    <mergeCell ref="AI4:AK4"/>
    <mergeCell ref="B4:C4"/>
    <mergeCell ref="D4:E4"/>
    <mergeCell ref="F4:G4"/>
    <mergeCell ref="K4:L4"/>
    <mergeCell ref="M4:N4"/>
  </mergeCells>
  <pageMargins left="0.7" right="0.7" top="0.75" bottom="0.75" header="0.3" footer="0.3"/>
  <pageSetup orientation="portrait" verticalDpi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2"/>
  <sheetViews>
    <sheetView zoomScale="81" workbookViewId="0">
      <selection activeCell="C1" sqref="C1"/>
    </sheetView>
  </sheetViews>
  <sheetFormatPr defaultColWidth="8.85546875" defaultRowHeight="15"/>
  <cols>
    <col min="1" max="1" width="44.7109375" style="38" customWidth="1"/>
    <col min="2" max="9" width="15.42578125" style="4" bestFit="1" customWidth="1"/>
    <col min="10" max="10" width="11.7109375" style="4" bestFit="1" customWidth="1"/>
    <col min="11" max="16" width="13.140625" style="4" customWidth="1"/>
    <col min="17" max="17" width="9.28515625" style="4" bestFit="1" customWidth="1"/>
    <col min="18" max="18" width="11" style="4" bestFit="1" customWidth="1"/>
    <col min="19" max="19" width="10" style="4" bestFit="1" customWidth="1"/>
    <col min="20" max="25" width="14.85546875" style="4" customWidth="1"/>
    <col min="26" max="26" width="9.28515625" style="4" bestFit="1" customWidth="1"/>
    <col min="27" max="27" width="11" style="4" bestFit="1" customWidth="1"/>
    <col min="28" max="28" width="10" style="4" bestFit="1" customWidth="1"/>
    <col min="29" max="34" width="13.28515625" style="4" customWidth="1"/>
    <col min="35" max="36" width="9.28515625" style="4" bestFit="1" customWidth="1"/>
    <col min="37" max="37" width="10.7109375" style="4" customWidth="1"/>
    <col min="38" max="39" width="15.42578125" style="4" bestFit="1" customWidth="1"/>
    <col min="40" max="40" width="11.7109375" style="4" bestFit="1" customWidth="1"/>
    <col min="41" max="16384" width="8.85546875" style="4"/>
  </cols>
  <sheetData>
    <row r="1" spans="1:40" ht="47.1" customHeight="1">
      <c r="A1" s="6" t="s">
        <v>33</v>
      </c>
    </row>
    <row r="2" spans="1:40" ht="21.95" customHeight="1">
      <c r="A2" s="6"/>
    </row>
    <row r="3" spans="1:40" ht="47.1" customHeight="1">
      <c r="A3" s="7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</row>
    <row r="4" spans="1:40" s="10" customFormat="1" ht="26.25">
      <c r="A4" s="9"/>
      <c r="B4" s="299" t="s">
        <v>21</v>
      </c>
      <c r="C4" s="300"/>
      <c r="D4" s="299" t="s">
        <v>22</v>
      </c>
      <c r="E4" s="300"/>
      <c r="F4" s="299" t="s">
        <v>23</v>
      </c>
      <c r="G4" s="300"/>
      <c r="H4" s="302" t="s">
        <v>1</v>
      </c>
      <c r="I4" s="303"/>
      <c r="J4" s="301"/>
      <c r="K4" s="299" t="s">
        <v>24</v>
      </c>
      <c r="L4" s="300"/>
      <c r="M4" s="299" t="s">
        <v>25</v>
      </c>
      <c r="N4" s="300"/>
      <c r="O4" s="299" t="s">
        <v>26</v>
      </c>
      <c r="P4" s="300"/>
      <c r="Q4" s="302" t="s">
        <v>2</v>
      </c>
      <c r="R4" s="303"/>
      <c r="S4" s="301"/>
      <c r="T4" s="299" t="s">
        <v>27</v>
      </c>
      <c r="U4" s="300"/>
      <c r="V4" s="299" t="s">
        <v>28</v>
      </c>
      <c r="W4" s="300"/>
      <c r="X4" s="299" t="s">
        <v>29</v>
      </c>
      <c r="Y4" s="303"/>
      <c r="Z4" s="302" t="s">
        <v>3</v>
      </c>
      <c r="AA4" s="303"/>
      <c r="AB4" s="301"/>
      <c r="AC4" s="299" t="s">
        <v>30</v>
      </c>
      <c r="AD4" s="300"/>
      <c r="AE4" s="299" t="s">
        <v>31</v>
      </c>
      <c r="AF4" s="300"/>
      <c r="AG4" s="299" t="s">
        <v>32</v>
      </c>
      <c r="AH4" s="303"/>
      <c r="AI4" s="302" t="s">
        <v>4</v>
      </c>
      <c r="AJ4" s="303"/>
      <c r="AK4" s="301"/>
      <c r="AL4" s="304" t="s">
        <v>34</v>
      </c>
      <c r="AM4" s="305"/>
      <c r="AN4" s="305"/>
    </row>
    <row r="5" spans="1:40" s="55" customFormat="1" ht="36">
      <c r="A5" s="54"/>
      <c r="B5" s="12" t="s">
        <v>5</v>
      </c>
      <c r="C5" s="13" t="s">
        <v>6</v>
      </c>
      <c r="D5" s="12" t="s">
        <v>5</v>
      </c>
      <c r="E5" s="13" t="s">
        <v>6</v>
      </c>
      <c r="F5" s="12" t="s">
        <v>5</v>
      </c>
      <c r="G5" s="13" t="s">
        <v>6</v>
      </c>
      <c r="H5" s="14" t="s">
        <v>5</v>
      </c>
      <c r="I5" s="15" t="s">
        <v>6</v>
      </c>
      <c r="J5" s="16" t="s">
        <v>7</v>
      </c>
      <c r="K5" s="12" t="s">
        <v>5</v>
      </c>
      <c r="L5" s="13" t="s">
        <v>6</v>
      </c>
      <c r="M5" s="12" t="s">
        <v>5</v>
      </c>
      <c r="N5" s="13" t="s">
        <v>6</v>
      </c>
      <c r="O5" s="12" t="s">
        <v>5</v>
      </c>
      <c r="P5" s="13" t="s">
        <v>6</v>
      </c>
      <c r="Q5" s="14" t="s">
        <v>5</v>
      </c>
      <c r="R5" s="15" t="s">
        <v>6</v>
      </c>
      <c r="S5" s="16" t="s">
        <v>7</v>
      </c>
      <c r="T5" s="12" t="s">
        <v>5</v>
      </c>
      <c r="U5" s="13" t="s">
        <v>6</v>
      </c>
      <c r="V5" s="12" t="s">
        <v>5</v>
      </c>
      <c r="W5" s="13" t="s">
        <v>6</v>
      </c>
      <c r="X5" s="12" t="s">
        <v>5</v>
      </c>
      <c r="Y5" s="17" t="s">
        <v>6</v>
      </c>
      <c r="Z5" s="14" t="s">
        <v>5</v>
      </c>
      <c r="AA5" s="15" t="s">
        <v>6</v>
      </c>
      <c r="AB5" s="16" t="s">
        <v>7</v>
      </c>
      <c r="AC5" s="12" t="s">
        <v>5</v>
      </c>
      <c r="AD5" s="13" t="s">
        <v>6</v>
      </c>
      <c r="AE5" s="12" t="s">
        <v>5</v>
      </c>
      <c r="AF5" s="13" t="s">
        <v>6</v>
      </c>
      <c r="AG5" s="12" t="s">
        <v>5</v>
      </c>
      <c r="AH5" s="17" t="s">
        <v>6</v>
      </c>
      <c r="AI5" s="14" t="s">
        <v>5</v>
      </c>
      <c r="AJ5" s="15" t="s">
        <v>6</v>
      </c>
      <c r="AK5" s="16" t="s">
        <v>7</v>
      </c>
      <c r="AL5" s="15" t="s">
        <v>5</v>
      </c>
      <c r="AM5" s="15" t="s">
        <v>6</v>
      </c>
      <c r="AN5" s="18" t="s">
        <v>7</v>
      </c>
    </row>
    <row r="6" spans="1:40" s="5" customFormat="1" ht="18">
      <c r="A6" s="56" t="s">
        <v>35</v>
      </c>
      <c r="B6" s="57"/>
      <c r="C6" s="58"/>
      <c r="D6" s="57"/>
      <c r="E6" s="58"/>
      <c r="F6" s="57"/>
      <c r="G6" s="58"/>
      <c r="H6" s="59"/>
      <c r="I6" s="60"/>
      <c r="J6" s="61"/>
      <c r="K6" s="57"/>
      <c r="L6" s="58"/>
      <c r="M6" s="57"/>
      <c r="N6" s="58"/>
      <c r="O6" s="57"/>
      <c r="P6" s="58"/>
      <c r="Q6" s="62"/>
      <c r="R6" s="63"/>
      <c r="S6" s="64"/>
      <c r="T6" s="57"/>
      <c r="U6" s="58"/>
      <c r="V6" s="57"/>
      <c r="W6" s="58"/>
      <c r="X6" s="57"/>
      <c r="Y6" s="63"/>
      <c r="Z6" s="62"/>
      <c r="AA6" s="63"/>
      <c r="AB6" s="65"/>
      <c r="AC6" s="66"/>
      <c r="AD6" s="67"/>
      <c r="AE6" s="66"/>
      <c r="AF6" s="67"/>
      <c r="AG6" s="66"/>
      <c r="AH6" s="68"/>
      <c r="AI6" s="69"/>
      <c r="AJ6" s="68"/>
      <c r="AK6" s="64"/>
      <c r="AL6" s="70"/>
      <c r="AM6" s="71"/>
      <c r="AN6" s="71"/>
    </row>
    <row r="7" spans="1:40" s="19" customFormat="1" ht="18">
      <c r="A7" s="19" t="s">
        <v>36</v>
      </c>
      <c r="B7" s="27">
        <v>100</v>
      </c>
      <c r="C7" s="28">
        <v>100</v>
      </c>
      <c r="D7" s="27">
        <v>100</v>
      </c>
      <c r="E7" s="28">
        <v>100</v>
      </c>
      <c r="F7" s="27">
        <v>100</v>
      </c>
      <c r="G7" s="28">
        <v>100</v>
      </c>
      <c r="H7" s="23">
        <f>SUM(B7+D7+F7)</f>
        <v>300</v>
      </c>
      <c r="I7" s="24">
        <f>SUM(C7+E7+G7)</f>
        <v>300</v>
      </c>
      <c r="J7" s="25">
        <f>H7-I7</f>
        <v>0</v>
      </c>
      <c r="K7" s="27"/>
      <c r="L7" s="28"/>
      <c r="M7" s="27"/>
      <c r="N7" s="28"/>
      <c r="O7" s="27"/>
      <c r="P7" s="28"/>
      <c r="Q7" s="23">
        <f t="shared" ref="Q7:R9" si="0">SUM(K7+M7+O7)</f>
        <v>0</v>
      </c>
      <c r="R7" s="24">
        <f t="shared" si="0"/>
        <v>0</v>
      </c>
      <c r="S7" s="25">
        <f>Q7-R7</f>
        <v>0</v>
      </c>
      <c r="T7" s="27"/>
      <c r="U7" s="28"/>
      <c r="V7" s="27"/>
      <c r="W7" s="28"/>
      <c r="X7" s="27"/>
      <c r="Y7" s="29"/>
      <c r="Z7" s="23">
        <f t="shared" ref="Z7:AA9" si="1">SUM(T7+V7+X7)</f>
        <v>0</v>
      </c>
      <c r="AA7" s="24">
        <f t="shared" si="1"/>
        <v>0</v>
      </c>
      <c r="AB7" s="25">
        <f>Z7-AA7</f>
        <v>0</v>
      </c>
      <c r="AC7" s="27"/>
      <c r="AD7" s="28"/>
      <c r="AE7" s="27"/>
      <c r="AF7" s="28"/>
      <c r="AG7" s="27"/>
      <c r="AH7" s="29"/>
      <c r="AI7" s="23">
        <f t="shared" ref="AI7:AJ9" si="2">SUM(AC7+AE7+AG7)</f>
        <v>0</v>
      </c>
      <c r="AJ7" s="24">
        <f t="shared" si="2"/>
        <v>0</v>
      </c>
      <c r="AK7" s="25">
        <f>AI7-AJ7</f>
        <v>0</v>
      </c>
      <c r="AL7" s="30">
        <f t="shared" ref="AL7:AM9" si="3">SUM(H7+Q7+Z7+AI7)</f>
        <v>300</v>
      </c>
      <c r="AM7" s="30">
        <f t="shared" si="3"/>
        <v>300</v>
      </c>
      <c r="AN7" s="30">
        <f>AL7-AM7</f>
        <v>0</v>
      </c>
    </row>
    <row r="8" spans="1:40" s="19" customFormat="1" ht="18">
      <c r="A8" s="19" t="s">
        <v>37</v>
      </c>
      <c r="B8" s="27">
        <v>100</v>
      </c>
      <c r="C8" s="28">
        <v>100</v>
      </c>
      <c r="D8" s="27">
        <v>100</v>
      </c>
      <c r="E8" s="28">
        <v>100</v>
      </c>
      <c r="F8" s="27">
        <v>100</v>
      </c>
      <c r="G8" s="28">
        <v>100</v>
      </c>
      <c r="H8" s="23">
        <f>SUM(B8+D8+F8)</f>
        <v>300</v>
      </c>
      <c r="I8" s="24">
        <f>SUM(C8+E8+G8)</f>
        <v>300</v>
      </c>
      <c r="J8" s="25">
        <f>H8-I8</f>
        <v>0</v>
      </c>
      <c r="K8" s="27"/>
      <c r="L8" s="28"/>
      <c r="M8" s="27"/>
      <c r="N8" s="28"/>
      <c r="O8" s="27"/>
      <c r="P8" s="28"/>
      <c r="Q8" s="23">
        <f t="shared" si="0"/>
        <v>0</v>
      </c>
      <c r="R8" s="24">
        <f t="shared" si="0"/>
        <v>0</v>
      </c>
      <c r="S8" s="25">
        <f>Q8-R8</f>
        <v>0</v>
      </c>
      <c r="T8" s="27"/>
      <c r="U8" s="28"/>
      <c r="V8" s="27"/>
      <c r="W8" s="28"/>
      <c r="X8" s="27"/>
      <c r="Y8" s="29"/>
      <c r="Z8" s="23">
        <f t="shared" si="1"/>
        <v>0</v>
      </c>
      <c r="AA8" s="24">
        <f t="shared" si="1"/>
        <v>0</v>
      </c>
      <c r="AB8" s="25">
        <f>Z8-AA8</f>
        <v>0</v>
      </c>
      <c r="AC8" s="27"/>
      <c r="AD8" s="28"/>
      <c r="AE8" s="27"/>
      <c r="AF8" s="28"/>
      <c r="AG8" s="27"/>
      <c r="AH8" s="29"/>
      <c r="AI8" s="23">
        <f t="shared" si="2"/>
        <v>0</v>
      </c>
      <c r="AJ8" s="24">
        <f t="shared" si="2"/>
        <v>0</v>
      </c>
      <c r="AK8" s="25">
        <f>AI8-AJ8</f>
        <v>0</v>
      </c>
      <c r="AL8" s="30">
        <f t="shared" si="3"/>
        <v>300</v>
      </c>
      <c r="AM8" s="30">
        <f t="shared" si="3"/>
        <v>300</v>
      </c>
      <c r="AN8" s="30">
        <f>AL8-AM8</f>
        <v>0</v>
      </c>
    </row>
    <row r="9" spans="1:40" s="19" customFormat="1" ht="18">
      <c r="A9" s="19" t="s">
        <v>38</v>
      </c>
      <c r="B9" s="27">
        <v>100</v>
      </c>
      <c r="C9" s="28">
        <v>100</v>
      </c>
      <c r="D9" s="27">
        <v>100</v>
      </c>
      <c r="E9" s="28">
        <v>100</v>
      </c>
      <c r="F9" s="27">
        <v>100</v>
      </c>
      <c r="G9" s="28">
        <v>100</v>
      </c>
      <c r="H9" s="23">
        <f>B9+D9+F9</f>
        <v>300</v>
      </c>
      <c r="I9" s="24">
        <f>SUM(C9+E9+G9)</f>
        <v>300</v>
      </c>
      <c r="J9" s="25">
        <f>H9-I9</f>
        <v>0</v>
      </c>
      <c r="K9" s="27"/>
      <c r="L9" s="28"/>
      <c r="M9" s="27"/>
      <c r="N9" s="28"/>
      <c r="O9" s="27"/>
      <c r="P9" s="28"/>
      <c r="Q9" s="23">
        <f t="shared" si="0"/>
        <v>0</v>
      </c>
      <c r="R9" s="24">
        <f t="shared" si="0"/>
        <v>0</v>
      </c>
      <c r="S9" s="25">
        <f>Q9-R9</f>
        <v>0</v>
      </c>
      <c r="T9" s="27"/>
      <c r="U9" s="28"/>
      <c r="V9" s="27"/>
      <c r="W9" s="28"/>
      <c r="X9" s="27"/>
      <c r="Y9" s="29"/>
      <c r="Z9" s="23">
        <f t="shared" si="1"/>
        <v>0</v>
      </c>
      <c r="AA9" s="24">
        <f t="shared" si="1"/>
        <v>0</v>
      </c>
      <c r="AB9" s="25">
        <f>Z9-AA9</f>
        <v>0</v>
      </c>
      <c r="AC9" s="27"/>
      <c r="AD9" s="28"/>
      <c r="AE9" s="27"/>
      <c r="AF9" s="28"/>
      <c r="AG9" s="27"/>
      <c r="AH9" s="29"/>
      <c r="AI9" s="23">
        <f t="shared" si="2"/>
        <v>0</v>
      </c>
      <c r="AJ9" s="24">
        <f t="shared" si="2"/>
        <v>0</v>
      </c>
      <c r="AK9" s="25">
        <f>AI9-AJ9</f>
        <v>0</v>
      </c>
      <c r="AL9" s="30">
        <f t="shared" si="3"/>
        <v>300</v>
      </c>
      <c r="AM9" s="30">
        <f t="shared" si="3"/>
        <v>300</v>
      </c>
      <c r="AN9" s="30">
        <f>AL9-AM9</f>
        <v>0</v>
      </c>
    </row>
    <row r="10" spans="1:40" s="5" customFormat="1" ht="18">
      <c r="A10" s="72" t="s">
        <v>39</v>
      </c>
      <c r="B10" s="73"/>
      <c r="C10" s="74"/>
      <c r="D10" s="73"/>
      <c r="E10" s="74"/>
      <c r="F10" s="73"/>
      <c r="G10" s="74"/>
      <c r="H10" s="75"/>
      <c r="I10" s="76"/>
      <c r="J10" s="77"/>
      <c r="K10" s="73"/>
      <c r="L10" s="74"/>
      <c r="M10" s="73"/>
      <c r="N10" s="74"/>
      <c r="O10" s="73"/>
      <c r="P10" s="74"/>
      <c r="Q10" s="75"/>
      <c r="R10" s="76"/>
      <c r="S10" s="77"/>
      <c r="T10" s="73"/>
      <c r="U10" s="74"/>
      <c r="V10" s="73"/>
      <c r="W10" s="74"/>
      <c r="X10" s="73"/>
      <c r="Y10" s="76"/>
      <c r="Z10" s="75"/>
      <c r="AA10" s="76"/>
      <c r="AB10" s="77"/>
      <c r="AC10" s="73"/>
      <c r="AD10" s="74"/>
      <c r="AE10" s="73"/>
      <c r="AF10" s="74"/>
      <c r="AG10" s="73"/>
      <c r="AH10" s="76"/>
      <c r="AI10" s="75"/>
      <c r="AJ10" s="76"/>
      <c r="AK10" s="77"/>
      <c r="AL10" s="78"/>
      <c r="AM10" s="78"/>
      <c r="AN10" s="78"/>
    </row>
    <row r="11" spans="1:40" s="19" customFormat="1" ht="18">
      <c r="A11" s="19" t="s">
        <v>40</v>
      </c>
      <c r="B11" s="27">
        <v>100</v>
      </c>
      <c r="C11" s="28">
        <v>100</v>
      </c>
      <c r="D11" s="27">
        <v>100</v>
      </c>
      <c r="E11" s="28">
        <v>100</v>
      </c>
      <c r="F11" s="27">
        <v>100</v>
      </c>
      <c r="G11" s="28">
        <v>100</v>
      </c>
      <c r="H11" s="23">
        <f>SUM(B11+D11+F11)</f>
        <v>300</v>
      </c>
      <c r="I11" s="24">
        <f>SUM(C11+E11+G11)</f>
        <v>300</v>
      </c>
      <c r="J11" s="25">
        <f>H11-I11</f>
        <v>0</v>
      </c>
      <c r="K11" s="27"/>
      <c r="L11" s="28"/>
      <c r="M11" s="27"/>
      <c r="N11" s="28"/>
      <c r="O11" s="27"/>
      <c r="P11" s="28"/>
      <c r="Q11" s="23">
        <f>SUM(K11+M11+O11)</f>
        <v>0</v>
      </c>
      <c r="R11" s="24">
        <f>SUM(L11+N11+P11)</f>
        <v>0</v>
      </c>
      <c r="S11" s="25">
        <f>Q11-R11</f>
        <v>0</v>
      </c>
      <c r="T11" s="27"/>
      <c r="U11" s="28"/>
      <c r="V11" s="27"/>
      <c r="W11" s="28"/>
      <c r="X11" s="27"/>
      <c r="Y11" s="29"/>
      <c r="Z11" s="23">
        <f>SUM(T11+V11+X11)</f>
        <v>0</v>
      </c>
      <c r="AA11" s="24">
        <f>SUM(U11+W11+Y11)</f>
        <v>0</v>
      </c>
      <c r="AB11" s="25">
        <f>Z11-AA11</f>
        <v>0</v>
      </c>
      <c r="AC11" s="27"/>
      <c r="AD11" s="28"/>
      <c r="AE11" s="27"/>
      <c r="AF11" s="28"/>
      <c r="AG11" s="27"/>
      <c r="AH11" s="29"/>
      <c r="AI11" s="23">
        <f>SUM(AC11+AE11+AG11)</f>
        <v>0</v>
      </c>
      <c r="AJ11" s="24">
        <f>SUM(AD11+AF11+AH11)</f>
        <v>0</v>
      </c>
      <c r="AK11" s="25">
        <f>AI11-AJ11</f>
        <v>0</v>
      </c>
      <c r="AL11" s="30">
        <f>SUM(H11+Q11+Z11+AI11)</f>
        <v>300</v>
      </c>
      <c r="AM11" s="30">
        <f>SUM(I11+R11+AA11+AJ11)</f>
        <v>300</v>
      </c>
      <c r="AN11" s="30">
        <f>AL11-AM11</f>
        <v>0</v>
      </c>
    </row>
    <row r="12" spans="1:40" s="19" customFormat="1" ht="18">
      <c r="A12" s="19" t="s">
        <v>41</v>
      </c>
      <c r="B12" s="27">
        <v>100</v>
      </c>
      <c r="C12" s="28">
        <v>100</v>
      </c>
      <c r="D12" s="27">
        <v>100</v>
      </c>
      <c r="E12" s="28">
        <v>100</v>
      </c>
      <c r="F12" s="27">
        <v>100</v>
      </c>
      <c r="G12" s="28">
        <v>100</v>
      </c>
      <c r="H12" s="23">
        <f>SUM(B12+D12+F12)</f>
        <v>300</v>
      </c>
      <c r="I12" s="24">
        <f>SUM(C12+E12+G12)</f>
        <v>300</v>
      </c>
      <c r="J12" s="25">
        <f>H12-I12</f>
        <v>0</v>
      </c>
      <c r="K12" s="27"/>
      <c r="L12" s="28"/>
      <c r="M12" s="27"/>
      <c r="N12" s="28"/>
      <c r="O12" s="27"/>
      <c r="P12" s="28"/>
      <c r="Q12" s="23">
        <f>SUM(K12+M12+O12)</f>
        <v>0</v>
      </c>
      <c r="R12" s="24">
        <f>SUM(L12+N12+P12)</f>
        <v>0</v>
      </c>
      <c r="S12" s="25">
        <f>Q12-R12</f>
        <v>0</v>
      </c>
      <c r="T12" s="27"/>
      <c r="U12" s="28"/>
      <c r="V12" s="27"/>
      <c r="W12" s="28"/>
      <c r="X12" s="27"/>
      <c r="Y12" s="29"/>
      <c r="Z12" s="23">
        <f>SUM(T12+V12+X12)</f>
        <v>0</v>
      </c>
      <c r="AA12" s="24">
        <f>SUM(U12+W12+Y12)</f>
        <v>0</v>
      </c>
      <c r="AB12" s="25">
        <f>Z12-AA12</f>
        <v>0</v>
      </c>
      <c r="AC12" s="27"/>
      <c r="AD12" s="28"/>
      <c r="AE12" s="27"/>
      <c r="AF12" s="28"/>
      <c r="AG12" s="27"/>
      <c r="AH12" s="29"/>
      <c r="AI12" s="23">
        <f>SUM(AC12+AE12+AG12)</f>
        <v>0</v>
      </c>
      <c r="AJ12" s="24">
        <f>SUM(AD12+AF12+AH12)</f>
        <v>0</v>
      </c>
      <c r="AK12" s="25">
        <f>AI12-AJ12</f>
        <v>0</v>
      </c>
      <c r="AL12" s="30">
        <f>SUM(H12+Q12+Z12+AI12)</f>
        <v>300</v>
      </c>
      <c r="AM12" s="30">
        <f>SUM(I12+R12+AA12+AJ12)</f>
        <v>300</v>
      </c>
      <c r="AN12" s="30">
        <f>AL12-AM12</f>
        <v>0</v>
      </c>
    </row>
    <row r="13" spans="1:40" s="5" customFormat="1" ht="18">
      <c r="A13" s="79" t="s">
        <v>42</v>
      </c>
      <c r="B13" s="80"/>
      <c r="C13" s="81"/>
      <c r="D13" s="80"/>
      <c r="E13" s="81"/>
      <c r="F13" s="80"/>
      <c r="G13" s="81"/>
      <c r="H13" s="82"/>
      <c r="I13" s="83"/>
      <c r="J13" s="84"/>
      <c r="K13" s="80"/>
      <c r="L13" s="81"/>
      <c r="M13" s="80"/>
      <c r="N13" s="81"/>
      <c r="O13" s="80"/>
      <c r="P13" s="81"/>
      <c r="Q13" s="82"/>
      <c r="R13" s="83"/>
      <c r="S13" s="84"/>
      <c r="T13" s="80"/>
      <c r="U13" s="81"/>
      <c r="V13" s="80"/>
      <c r="W13" s="81"/>
      <c r="X13" s="80"/>
      <c r="Y13" s="83"/>
      <c r="Z13" s="82"/>
      <c r="AA13" s="83"/>
      <c r="AB13" s="84"/>
      <c r="AC13" s="80"/>
      <c r="AD13" s="81"/>
      <c r="AE13" s="80"/>
      <c r="AF13" s="81"/>
      <c r="AG13" s="80"/>
      <c r="AH13" s="83"/>
      <c r="AI13" s="82"/>
      <c r="AJ13" s="83"/>
      <c r="AK13" s="84"/>
      <c r="AL13" s="83"/>
      <c r="AM13" s="85"/>
      <c r="AN13" s="85"/>
    </row>
    <row r="14" spans="1:40" s="19" customFormat="1" ht="18">
      <c r="A14" s="86" t="s">
        <v>43</v>
      </c>
      <c r="B14" s="27">
        <v>100</v>
      </c>
      <c r="C14" s="28">
        <v>100</v>
      </c>
      <c r="D14" s="27">
        <v>100</v>
      </c>
      <c r="E14" s="28">
        <v>100</v>
      </c>
      <c r="F14" s="27">
        <v>100</v>
      </c>
      <c r="G14" s="28">
        <v>100</v>
      </c>
      <c r="H14" s="23">
        <f t="shared" ref="H14:I17" si="4">SUM(B14+D14+F14)</f>
        <v>300</v>
      </c>
      <c r="I14" s="24">
        <f t="shared" si="4"/>
        <v>300</v>
      </c>
      <c r="J14" s="25">
        <f>H14-I14</f>
        <v>0</v>
      </c>
      <c r="K14" s="27"/>
      <c r="L14" s="28"/>
      <c r="M14" s="27"/>
      <c r="N14" s="28"/>
      <c r="O14" s="27"/>
      <c r="P14" s="28"/>
      <c r="Q14" s="23">
        <f t="shared" ref="Q14:R17" si="5">SUM(K14+M14+O14)</f>
        <v>0</v>
      </c>
      <c r="R14" s="24">
        <f t="shared" si="5"/>
        <v>0</v>
      </c>
      <c r="S14" s="25">
        <f>Q14-R14</f>
        <v>0</v>
      </c>
      <c r="T14" s="27"/>
      <c r="U14" s="28"/>
      <c r="V14" s="27"/>
      <c r="W14" s="28"/>
      <c r="X14" s="27"/>
      <c r="Y14" s="29"/>
      <c r="Z14" s="23">
        <f t="shared" ref="Z14:AA17" si="6">SUM(T14+V14+X14)</f>
        <v>0</v>
      </c>
      <c r="AA14" s="24">
        <f t="shared" si="6"/>
        <v>0</v>
      </c>
      <c r="AB14" s="25">
        <f>Z14-AA14</f>
        <v>0</v>
      </c>
      <c r="AC14" s="27"/>
      <c r="AD14" s="28"/>
      <c r="AE14" s="27"/>
      <c r="AF14" s="28"/>
      <c r="AG14" s="27"/>
      <c r="AH14" s="29"/>
      <c r="AI14" s="23">
        <f t="shared" ref="AI14:AJ17" si="7">SUM(AC14+AE14+AG14)</f>
        <v>0</v>
      </c>
      <c r="AJ14" s="24">
        <f t="shared" si="7"/>
        <v>0</v>
      </c>
      <c r="AK14" s="25">
        <f>AI14-AJ14</f>
        <v>0</v>
      </c>
      <c r="AL14" s="30">
        <f t="shared" ref="AL14:AM17" si="8">SUM(H14+Q14+Z14+AI14)</f>
        <v>300</v>
      </c>
      <c r="AM14" s="30">
        <f t="shared" si="8"/>
        <v>300</v>
      </c>
      <c r="AN14" s="30">
        <f>AL14-AM14</f>
        <v>0</v>
      </c>
    </row>
    <row r="15" spans="1:40" s="19" customFormat="1" ht="18">
      <c r="A15" s="86" t="s">
        <v>44</v>
      </c>
      <c r="B15" s="27">
        <v>100</v>
      </c>
      <c r="C15" s="28">
        <v>100</v>
      </c>
      <c r="D15" s="27">
        <v>100</v>
      </c>
      <c r="E15" s="28">
        <v>100</v>
      </c>
      <c r="F15" s="27">
        <v>100</v>
      </c>
      <c r="G15" s="28">
        <v>100</v>
      </c>
      <c r="H15" s="23">
        <f t="shared" si="4"/>
        <v>300</v>
      </c>
      <c r="I15" s="24">
        <f t="shared" si="4"/>
        <v>300</v>
      </c>
      <c r="J15" s="25">
        <f>H15-I15</f>
        <v>0</v>
      </c>
      <c r="K15" s="27"/>
      <c r="L15" s="28"/>
      <c r="M15" s="27"/>
      <c r="N15" s="28"/>
      <c r="O15" s="27"/>
      <c r="P15" s="28"/>
      <c r="Q15" s="23">
        <f t="shared" si="5"/>
        <v>0</v>
      </c>
      <c r="R15" s="24">
        <f t="shared" si="5"/>
        <v>0</v>
      </c>
      <c r="S15" s="25">
        <f>Q15-R15</f>
        <v>0</v>
      </c>
      <c r="T15" s="27"/>
      <c r="U15" s="28"/>
      <c r="V15" s="27"/>
      <c r="W15" s="28"/>
      <c r="X15" s="27"/>
      <c r="Y15" s="29"/>
      <c r="Z15" s="23">
        <f t="shared" si="6"/>
        <v>0</v>
      </c>
      <c r="AA15" s="24">
        <f t="shared" si="6"/>
        <v>0</v>
      </c>
      <c r="AB15" s="25">
        <f>Z15-AA15</f>
        <v>0</v>
      </c>
      <c r="AC15" s="27"/>
      <c r="AD15" s="28"/>
      <c r="AE15" s="27"/>
      <c r="AF15" s="28"/>
      <c r="AG15" s="27"/>
      <c r="AH15" s="29"/>
      <c r="AI15" s="23">
        <f t="shared" si="7"/>
        <v>0</v>
      </c>
      <c r="AJ15" s="24">
        <f t="shared" si="7"/>
        <v>0</v>
      </c>
      <c r="AK15" s="25">
        <f>AI15-AJ15</f>
        <v>0</v>
      </c>
      <c r="AL15" s="30">
        <f t="shared" si="8"/>
        <v>300</v>
      </c>
      <c r="AM15" s="30">
        <f t="shared" si="8"/>
        <v>300</v>
      </c>
      <c r="AN15" s="30">
        <f>AL15-AM15</f>
        <v>0</v>
      </c>
    </row>
    <row r="16" spans="1:40" s="19" customFormat="1" ht="18">
      <c r="A16" s="86" t="s">
        <v>45</v>
      </c>
      <c r="B16" s="27">
        <v>100</v>
      </c>
      <c r="C16" s="28">
        <v>100</v>
      </c>
      <c r="D16" s="27">
        <v>100</v>
      </c>
      <c r="E16" s="28">
        <v>100</v>
      </c>
      <c r="F16" s="27">
        <v>100</v>
      </c>
      <c r="G16" s="28">
        <v>100</v>
      </c>
      <c r="H16" s="23">
        <f t="shared" si="4"/>
        <v>300</v>
      </c>
      <c r="I16" s="24">
        <v>300</v>
      </c>
      <c r="J16" s="25">
        <f>H16-I16</f>
        <v>0</v>
      </c>
      <c r="K16" s="27"/>
      <c r="L16" s="28"/>
      <c r="M16" s="27"/>
      <c r="N16" s="28"/>
      <c r="O16" s="27"/>
      <c r="P16" s="28"/>
      <c r="Q16" s="23">
        <f t="shared" si="5"/>
        <v>0</v>
      </c>
      <c r="R16" s="24">
        <f t="shared" si="5"/>
        <v>0</v>
      </c>
      <c r="S16" s="25">
        <f>Q16-R16</f>
        <v>0</v>
      </c>
      <c r="T16" s="27"/>
      <c r="U16" s="28"/>
      <c r="V16" s="27"/>
      <c r="W16" s="28"/>
      <c r="X16" s="27"/>
      <c r="Y16" s="29"/>
      <c r="Z16" s="23">
        <f t="shared" si="6"/>
        <v>0</v>
      </c>
      <c r="AA16" s="24">
        <f t="shared" si="6"/>
        <v>0</v>
      </c>
      <c r="AB16" s="25">
        <f>Z16-AA16</f>
        <v>0</v>
      </c>
      <c r="AC16" s="27"/>
      <c r="AD16" s="28"/>
      <c r="AE16" s="27"/>
      <c r="AF16" s="28"/>
      <c r="AG16" s="27"/>
      <c r="AH16" s="29"/>
      <c r="AI16" s="23">
        <f t="shared" si="7"/>
        <v>0</v>
      </c>
      <c r="AJ16" s="24">
        <f t="shared" si="7"/>
        <v>0</v>
      </c>
      <c r="AK16" s="25">
        <f>AI16-AJ16</f>
        <v>0</v>
      </c>
      <c r="AL16" s="30">
        <f t="shared" si="8"/>
        <v>300</v>
      </c>
      <c r="AM16" s="30">
        <f t="shared" si="8"/>
        <v>300</v>
      </c>
      <c r="AN16" s="30">
        <f>AL16-AM16</f>
        <v>0</v>
      </c>
    </row>
    <row r="17" spans="1:40" s="19" customFormat="1" ht="18">
      <c r="A17" s="86" t="s">
        <v>46</v>
      </c>
      <c r="B17" s="27">
        <v>100</v>
      </c>
      <c r="C17" s="28">
        <v>100</v>
      </c>
      <c r="D17" s="27">
        <v>100</v>
      </c>
      <c r="E17" s="28">
        <v>100</v>
      </c>
      <c r="F17" s="27">
        <v>100</v>
      </c>
      <c r="G17" s="28">
        <v>100</v>
      </c>
      <c r="H17" s="23">
        <f t="shared" si="4"/>
        <v>300</v>
      </c>
      <c r="I17" s="24">
        <f t="shared" si="4"/>
        <v>300</v>
      </c>
      <c r="J17" s="25">
        <f>H17-I17</f>
        <v>0</v>
      </c>
      <c r="K17" s="27"/>
      <c r="L17" s="28"/>
      <c r="M17" s="27"/>
      <c r="N17" s="28"/>
      <c r="O17" s="27"/>
      <c r="P17" s="28"/>
      <c r="Q17" s="23">
        <f t="shared" si="5"/>
        <v>0</v>
      </c>
      <c r="R17" s="24">
        <f t="shared" si="5"/>
        <v>0</v>
      </c>
      <c r="S17" s="25">
        <f>Q17-R17</f>
        <v>0</v>
      </c>
      <c r="T17" s="27"/>
      <c r="U17" s="28"/>
      <c r="V17" s="27"/>
      <c r="W17" s="28"/>
      <c r="X17" s="27"/>
      <c r="Y17" s="29"/>
      <c r="Z17" s="23">
        <f t="shared" si="6"/>
        <v>0</v>
      </c>
      <c r="AA17" s="24">
        <f t="shared" si="6"/>
        <v>0</v>
      </c>
      <c r="AB17" s="25">
        <f>Z17-AA17</f>
        <v>0</v>
      </c>
      <c r="AC17" s="27"/>
      <c r="AD17" s="28"/>
      <c r="AE17" s="27"/>
      <c r="AF17" s="28"/>
      <c r="AG17" s="27"/>
      <c r="AH17" s="29"/>
      <c r="AI17" s="23">
        <f t="shared" si="7"/>
        <v>0</v>
      </c>
      <c r="AJ17" s="24">
        <f t="shared" si="7"/>
        <v>0</v>
      </c>
      <c r="AK17" s="25">
        <f>AI17-AJ17</f>
        <v>0</v>
      </c>
      <c r="AL17" s="30">
        <f t="shared" si="8"/>
        <v>300</v>
      </c>
      <c r="AM17" s="30">
        <f t="shared" si="8"/>
        <v>300</v>
      </c>
      <c r="AN17" s="30">
        <f>AL17-AM17</f>
        <v>0</v>
      </c>
    </row>
    <row r="18" spans="1:40" s="5" customFormat="1" ht="18">
      <c r="A18" s="87" t="s">
        <v>47</v>
      </c>
      <c r="B18" s="88"/>
      <c r="C18" s="89"/>
      <c r="D18" s="88"/>
      <c r="E18" s="89"/>
      <c r="F18" s="88"/>
      <c r="G18" s="89"/>
      <c r="H18" s="90"/>
      <c r="I18" s="91"/>
      <c r="J18" s="92"/>
      <c r="K18" s="88"/>
      <c r="L18" s="89"/>
      <c r="M18" s="88"/>
      <c r="N18" s="89"/>
      <c r="O18" s="88"/>
      <c r="P18" s="89"/>
      <c r="Q18" s="90"/>
      <c r="R18" s="91"/>
      <c r="S18" s="92"/>
      <c r="T18" s="88"/>
      <c r="U18" s="89"/>
      <c r="V18" s="88"/>
      <c r="W18" s="89"/>
      <c r="X18" s="88"/>
      <c r="Y18" s="91"/>
      <c r="Z18" s="90"/>
      <c r="AA18" s="91"/>
      <c r="AB18" s="92"/>
      <c r="AC18" s="88"/>
      <c r="AD18" s="89"/>
      <c r="AE18" s="88"/>
      <c r="AF18" s="89"/>
      <c r="AG18" s="88"/>
      <c r="AH18" s="91"/>
      <c r="AI18" s="90"/>
      <c r="AJ18" s="91"/>
      <c r="AK18" s="92"/>
      <c r="AL18" s="91"/>
      <c r="AM18" s="93"/>
      <c r="AN18" s="93"/>
    </row>
    <row r="19" spans="1:40" s="19" customFormat="1" ht="18">
      <c r="A19" s="86" t="s">
        <v>48</v>
      </c>
      <c r="B19" s="27">
        <v>100</v>
      </c>
      <c r="C19" s="28">
        <v>100</v>
      </c>
      <c r="D19" s="27">
        <v>100</v>
      </c>
      <c r="E19" s="28">
        <v>100</v>
      </c>
      <c r="F19" s="27">
        <v>100</v>
      </c>
      <c r="G19" s="28">
        <v>100</v>
      </c>
      <c r="H19" s="23">
        <f t="shared" ref="H19:I21" si="9">SUM(B19+D19+F19)</f>
        <v>300</v>
      </c>
      <c r="I19" s="24">
        <f t="shared" si="9"/>
        <v>300</v>
      </c>
      <c r="J19" s="25">
        <f>H19-I19</f>
        <v>0</v>
      </c>
      <c r="K19" s="27"/>
      <c r="L19" s="28"/>
      <c r="M19" s="27"/>
      <c r="N19" s="28"/>
      <c r="O19" s="27"/>
      <c r="P19" s="28"/>
      <c r="Q19" s="23">
        <f t="shared" ref="Q19:R21" si="10">SUM(K19+M19+O19)</f>
        <v>0</v>
      </c>
      <c r="R19" s="24">
        <f t="shared" si="10"/>
        <v>0</v>
      </c>
      <c r="S19" s="25">
        <f>Q19-R19</f>
        <v>0</v>
      </c>
      <c r="T19" s="27"/>
      <c r="U19" s="28"/>
      <c r="V19" s="27"/>
      <c r="W19" s="28"/>
      <c r="X19" s="27"/>
      <c r="Y19" s="29"/>
      <c r="Z19" s="23">
        <f t="shared" ref="Z19:AA21" si="11">SUM(T19+V19+X19)</f>
        <v>0</v>
      </c>
      <c r="AA19" s="24">
        <f t="shared" si="11"/>
        <v>0</v>
      </c>
      <c r="AB19" s="25">
        <f>Z19-AA19</f>
        <v>0</v>
      </c>
      <c r="AC19" s="27"/>
      <c r="AD19" s="28"/>
      <c r="AE19" s="27"/>
      <c r="AF19" s="28"/>
      <c r="AG19" s="27"/>
      <c r="AH19" s="29"/>
      <c r="AI19" s="23">
        <f t="shared" ref="AI19:AJ21" si="12">SUM(AC19+AE19+AG19)</f>
        <v>0</v>
      </c>
      <c r="AJ19" s="24">
        <f t="shared" si="12"/>
        <v>0</v>
      </c>
      <c r="AK19" s="25">
        <f>AI19-AJ19</f>
        <v>0</v>
      </c>
      <c r="AL19" s="30">
        <f t="shared" ref="AL19:AM21" si="13">SUM(H19+Q19+Z19+AI19)</f>
        <v>300</v>
      </c>
      <c r="AM19" s="30">
        <f t="shared" si="13"/>
        <v>300</v>
      </c>
      <c r="AN19" s="30">
        <f>AL19-AM19</f>
        <v>0</v>
      </c>
    </row>
    <row r="20" spans="1:40" s="19" customFormat="1" ht="18">
      <c r="A20" s="86" t="s">
        <v>49</v>
      </c>
      <c r="B20" s="27">
        <v>100</v>
      </c>
      <c r="C20" s="28">
        <v>100</v>
      </c>
      <c r="D20" s="27">
        <v>100</v>
      </c>
      <c r="E20" s="28">
        <v>100</v>
      </c>
      <c r="F20" s="27">
        <v>100</v>
      </c>
      <c r="G20" s="28">
        <v>100</v>
      </c>
      <c r="H20" s="23">
        <f t="shared" si="9"/>
        <v>300</v>
      </c>
      <c r="I20" s="24">
        <f t="shared" si="9"/>
        <v>300</v>
      </c>
      <c r="J20" s="25">
        <f>H20-I20</f>
        <v>0</v>
      </c>
      <c r="K20" s="27"/>
      <c r="L20" s="28"/>
      <c r="M20" s="27"/>
      <c r="N20" s="28"/>
      <c r="O20" s="27"/>
      <c r="P20" s="28"/>
      <c r="Q20" s="23">
        <f t="shared" si="10"/>
        <v>0</v>
      </c>
      <c r="R20" s="24">
        <f t="shared" si="10"/>
        <v>0</v>
      </c>
      <c r="S20" s="25">
        <f>Q20-R20</f>
        <v>0</v>
      </c>
      <c r="T20" s="27"/>
      <c r="U20" s="28"/>
      <c r="V20" s="27"/>
      <c r="W20" s="28"/>
      <c r="X20" s="27"/>
      <c r="Y20" s="29"/>
      <c r="Z20" s="23">
        <f t="shared" si="11"/>
        <v>0</v>
      </c>
      <c r="AA20" s="24">
        <f t="shared" si="11"/>
        <v>0</v>
      </c>
      <c r="AB20" s="25">
        <f>Z20-AA20</f>
        <v>0</v>
      </c>
      <c r="AC20" s="27"/>
      <c r="AD20" s="28"/>
      <c r="AE20" s="27"/>
      <c r="AF20" s="28"/>
      <c r="AG20" s="27"/>
      <c r="AH20" s="29"/>
      <c r="AI20" s="23">
        <f t="shared" si="12"/>
        <v>0</v>
      </c>
      <c r="AJ20" s="24">
        <f t="shared" si="12"/>
        <v>0</v>
      </c>
      <c r="AK20" s="25">
        <f>AI20-AJ20</f>
        <v>0</v>
      </c>
      <c r="AL20" s="30">
        <f t="shared" si="13"/>
        <v>300</v>
      </c>
      <c r="AM20" s="30">
        <f t="shared" si="13"/>
        <v>300</v>
      </c>
      <c r="AN20" s="30">
        <f>AL20-AM20</f>
        <v>0</v>
      </c>
    </row>
    <row r="21" spans="1:40" s="86" customFormat="1" ht="18">
      <c r="A21" s="86" t="s">
        <v>50</v>
      </c>
      <c r="B21" s="27">
        <v>100</v>
      </c>
      <c r="C21" s="28">
        <v>100</v>
      </c>
      <c r="D21" s="27">
        <v>100</v>
      </c>
      <c r="E21" s="28">
        <v>100</v>
      </c>
      <c r="F21" s="27">
        <v>100</v>
      </c>
      <c r="G21" s="28">
        <v>100</v>
      </c>
      <c r="H21" s="94">
        <f t="shared" si="9"/>
        <v>300</v>
      </c>
      <c r="I21" s="24">
        <f t="shared" si="9"/>
        <v>300</v>
      </c>
      <c r="J21" s="95">
        <f>H21-I21</f>
        <v>0</v>
      </c>
      <c r="K21" s="27"/>
      <c r="L21" s="28"/>
      <c r="M21" s="27"/>
      <c r="N21" s="28"/>
      <c r="O21" s="27"/>
      <c r="P21" s="28"/>
      <c r="Q21" s="94">
        <f t="shared" si="10"/>
        <v>0</v>
      </c>
      <c r="R21" s="24">
        <f t="shared" si="10"/>
        <v>0</v>
      </c>
      <c r="S21" s="95">
        <f>Q21-R21</f>
        <v>0</v>
      </c>
      <c r="T21" s="27"/>
      <c r="U21" s="28"/>
      <c r="V21" s="27"/>
      <c r="W21" s="28"/>
      <c r="X21" s="27"/>
      <c r="Y21" s="96"/>
      <c r="Z21" s="23">
        <f t="shared" si="11"/>
        <v>0</v>
      </c>
      <c r="AA21" s="24">
        <f t="shared" si="11"/>
        <v>0</v>
      </c>
      <c r="AB21" s="25">
        <f>Z21-AA21</f>
        <v>0</v>
      </c>
      <c r="AC21" s="27"/>
      <c r="AD21" s="28"/>
      <c r="AE21" s="27"/>
      <c r="AF21" s="28"/>
      <c r="AG21" s="27"/>
      <c r="AH21" s="29"/>
      <c r="AI21" s="23">
        <f t="shared" si="12"/>
        <v>0</v>
      </c>
      <c r="AJ21" s="24">
        <f t="shared" si="12"/>
        <v>0</v>
      </c>
      <c r="AK21" s="25">
        <f>AI21-AJ21</f>
        <v>0</v>
      </c>
      <c r="AL21" s="97">
        <f t="shared" si="13"/>
        <v>300</v>
      </c>
      <c r="AM21" s="29">
        <f t="shared" si="13"/>
        <v>300</v>
      </c>
      <c r="AN21" s="30">
        <f>AL21-AM21</f>
        <v>0</v>
      </c>
    </row>
    <row r="22" spans="1:40" s="19" customFormat="1" ht="23.25">
      <c r="A22" s="31" t="s">
        <v>0</v>
      </c>
      <c r="B22" s="32">
        <f t="shared" ref="B22:AM22" si="14">SUM(B7:B9,B11:B12,B14:B17,B19:B21)</f>
        <v>1200</v>
      </c>
      <c r="C22" s="32">
        <f t="shared" si="14"/>
        <v>1200</v>
      </c>
      <c r="D22" s="98">
        <f t="shared" si="14"/>
        <v>1200</v>
      </c>
      <c r="E22" s="32">
        <f t="shared" si="14"/>
        <v>1200</v>
      </c>
      <c r="F22" s="98">
        <f t="shared" si="14"/>
        <v>1200</v>
      </c>
      <c r="G22" s="32">
        <f t="shared" si="14"/>
        <v>1200</v>
      </c>
      <c r="H22" s="99">
        <f t="shared" si="14"/>
        <v>3600</v>
      </c>
      <c r="I22" s="32">
        <f t="shared" si="14"/>
        <v>3600</v>
      </c>
      <c r="J22" s="100">
        <f t="shared" si="14"/>
        <v>0</v>
      </c>
      <c r="K22" s="32">
        <f t="shared" si="14"/>
        <v>0</v>
      </c>
      <c r="L22" s="32">
        <f t="shared" si="14"/>
        <v>0</v>
      </c>
      <c r="M22" s="98">
        <f t="shared" si="14"/>
        <v>0</v>
      </c>
      <c r="N22" s="32">
        <f t="shared" si="14"/>
        <v>0</v>
      </c>
      <c r="O22" s="98">
        <f t="shared" si="14"/>
        <v>0</v>
      </c>
      <c r="P22" s="32">
        <f t="shared" si="14"/>
        <v>0</v>
      </c>
      <c r="Q22" s="99">
        <f t="shared" si="14"/>
        <v>0</v>
      </c>
      <c r="R22" s="32">
        <f t="shared" si="14"/>
        <v>0</v>
      </c>
      <c r="S22" s="100">
        <f t="shared" si="14"/>
        <v>0</v>
      </c>
      <c r="T22" s="32">
        <f t="shared" si="14"/>
        <v>0</v>
      </c>
      <c r="U22" s="32">
        <f t="shared" si="14"/>
        <v>0</v>
      </c>
      <c r="V22" s="98">
        <f t="shared" si="14"/>
        <v>0</v>
      </c>
      <c r="W22" s="32">
        <f t="shared" si="14"/>
        <v>0</v>
      </c>
      <c r="X22" s="98">
        <f t="shared" si="14"/>
        <v>0</v>
      </c>
      <c r="Y22" s="100">
        <f t="shared" si="14"/>
        <v>0</v>
      </c>
      <c r="Z22" s="32">
        <f t="shared" si="14"/>
        <v>0</v>
      </c>
      <c r="AA22" s="32">
        <f t="shared" si="14"/>
        <v>0</v>
      </c>
      <c r="AB22" s="34">
        <f t="shared" si="14"/>
        <v>0</v>
      </c>
      <c r="AC22" s="32">
        <f t="shared" si="14"/>
        <v>0</v>
      </c>
      <c r="AD22" s="32">
        <f t="shared" si="14"/>
        <v>0</v>
      </c>
      <c r="AE22" s="98">
        <f t="shared" si="14"/>
        <v>0</v>
      </c>
      <c r="AF22" s="32">
        <f t="shared" si="14"/>
        <v>0</v>
      </c>
      <c r="AG22" s="98">
        <f t="shared" si="14"/>
        <v>0</v>
      </c>
      <c r="AH22" s="34">
        <f t="shared" si="14"/>
        <v>0</v>
      </c>
      <c r="AI22" s="32">
        <f t="shared" si="14"/>
        <v>0</v>
      </c>
      <c r="AJ22" s="32">
        <f t="shared" si="14"/>
        <v>0</v>
      </c>
      <c r="AK22" s="101">
        <f t="shared" si="14"/>
        <v>0</v>
      </c>
      <c r="AL22" s="32">
        <f t="shared" si="14"/>
        <v>3600</v>
      </c>
      <c r="AM22" s="32">
        <f t="shared" si="14"/>
        <v>3600</v>
      </c>
      <c r="AN22" s="32">
        <f>AL22-AM22</f>
        <v>0</v>
      </c>
    </row>
    <row r="23" spans="1:40">
      <c r="A23" s="7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</row>
    <row r="24" spans="1:40">
      <c r="A24" s="7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</row>
    <row r="25" spans="1:40" ht="15.75" thickBot="1"/>
    <row r="26" spans="1:40" ht="38.1" customHeight="1">
      <c r="A26" s="39" t="s">
        <v>51</v>
      </c>
      <c r="B26" s="40" t="s">
        <v>5</v>
      </c>
      <c r="C26" s="40" t="s">
        <v>6</v>
      </c>
      <c r="D26" s="102" t="s">
        <v>7</v>
      </c>
    </row>
    <row r="27" spans="1:40" ht="18">
      <c r="A27" s="103" t="s">
        <v>52</v>
      </c>
      <c r="B27" s="47">
        <f>SUM(AL7:AL9)</f>
        <v>900</v>
      </c>
      <c r="C27" s="47">
        <f>SUM(AM7:AM9)</f>
        <v>900</v>
      </c>
      <c r="D27" s="48">
        <f>B27-C27</f>
        <v>0</v>
      </c>
    </row>
    <row r="28" spans="1:40" ht="18">
      <c r="A28" s="104" t="s">
        <v>39</v>
      </c>
      <c r="B28" s="47">
        <f>SUM(AL11:AL12)</f>
        <v>600</v>
      </c>
      <c r="C28" s="47">
        <f>SUM(AM11:AM12)</f>
        <v>600</v>
      </c>
      <c r="D28" s="48">
        <f>B28-C28</f>
        <v>0</v>
      </c>
    </row>
    <row r="29" spans="1:40" ht="18">
      <c r="A29" s="105" t="s">
        <v>42</v>
      </c>
      <c r="B29" s="47">
        <f>SUM(AL14:AL17)</f>
        <v>1200</v>
      </c>
      <c r="C29" s="47">
        <f>SUM(AM14:AM17)</f>
        <v>1200</v>
      </c>
      <c r="D29" s="48">
        <f>B29-C29</f>
        <v>0</v>
      </c>
    </row>
    <row r="30" spans="1:40" ht="18">
      <c r="A30" s="106" t="s">
        <v>47</v>
      </c>
      <c r="B30" s="47">
        <f>SUM(AL19:AL21)</f>
        <v>900</v>
      </c>
      <c r="C30" s="47">
        <f>SUM(AM19:AM21)</f>
        <v>900</v>
      </c>
      <c r="D30" s="48">
        <f>B30-C30</f>
        <v>0</v>
      </c>
    </row>
    <row r="31" spans="1:40" ht="24" thickBot="1">
      <c r="A31" s="49" t="s">
        <v>0</v>
      </c>
      <c r="B31" s="50">
        <f>SUM(B27:B30)</f>
        <v>3600</v>
      </c>
      <c r="C31" s="50">
        <f>SUM(C27:C30)</f>
        <v>3600</v>
      </c>
      <c r="D31" s="107">
        <f>B31-C31</f>
        <v>0</v>
      </c>
    </row>
    <row r="32" spans="1:40">
      <c r="A32" s="7"/>
      <c r="B32" s="8"/>
      <c r="C32" s="8"/>
      <c r="D32" s="8"/>
    </row>
  </sheetData>
  <mergeCells count="17">
    <mergeCell ref="AC4:AD4"/>
    <mergeCell ref="AE4:AF4"/>
    <mergeCell ref="AG4:AH4"/>
    <mergeCell ref="AI4:AK4"/>
    <mergeCell ref="AL4:AN4"/>
    <mergeCell ref="Z4:AB4"/>
    <mergeCell ref="B4:C4"/>
    <mergeCell ref="D4:E4"/>
    <mergeCell ref="F4:G4"/>
    <mergeCell ref="H4:J4"/>
    <mergeCell ref="K4:L4"/>
    <mergeCell ref="M4:N4"/>
    <mergeCell ref="O4:P4"/>
    <mergeCell ref="Q4:S4"/>
    <mergeCell ref="T4:U4"/>
    <mergeCell ref="V4:W4"/>
    <mergeCell ref="X4:Y4"/>
  </mergeCells>
  <pageMargins left="0.7" right="0.7" top="0.75" bottom="0.75" header="0.3" footer="0.3"/>
  <pageSetup orientation="portrait" verticalDpi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5"/>
  <sheetViews>
    <sheetView workbookViewId="0"/>
  </sheetViews>
  <sheetFormatPr defaultColWidth="8.85546875" defaultRowHeight="15"/>
  <cols>
    <col min="1" max="1" width="47.140625" style="181" bestFit="1" customWidth="1"/>
    <col min="2" max="9" width="12.42578125" style="1" bestFit="1" customWidth="1"/>
    <col min="10" max="10" width="11.42578125" style="1" bestFit="1" customWidth="1"/>
    <col min="11" max="12" width="9.7109375" style="1" bestFit="1" customWidth="1"/>
    <col min="13" max="13" width="9.42578125" style="1" bestFit="1" customWidth="1"/>
    <col min="14" max="14" width="9.140625" style="1" bestFit="1" customWidth="1"/>
    <col min="15" max="15" width="9.42578125" style="1" bestFit="1" customWidth="1"/>
    <col min="16" max="17" width="9.140625" style="1" bestFit="1" customWidth="1"/>
    <col min="18" max="18" width="10.85546875" style="1" bestFit="1" customWidth="1"/>
    <col min="19" max="19" width="9.85546875" style="1" bestFit="1" customWidth="1"/>
    <col min="20" max="20" width="9.42578125" style="1" bestFit="1" customWidth="1"/>
    <col min="21" max="21" width="9.140625" style="1" bestFit="1" customWidth="1"/>
    <col min="22" max="22" width="9.42578125" style="1" bestFit="1" customWidth="1"/>
    <col min="23" max="23" width="9.140625" style="1" bestFit="1" customWidth="1"/>
    <col min="24" max="24" width="9.42578125" style="1" bestFit="1" customWidth="1"/>
    <col min="25" max="26" width="9.140625" style="1" bestFit="1" customWidth="1"/>
    <col min="27" max="27" width="10.85546875" style="1" bestFit="1" customWidth="1"/>
    <col min="28" max="28" width="9.85546875" style="1" bestFit="1" customWidth="1"/>
    <col min="29" max="29" width="9.42578125" style="1" bestFit="1" customWidth="1"/>
    <col min="30" max="30" width="9.140625" style="1" bestFit="1" customWidth="1"/>
    <col min="31" max="31" width="9.42578125" style="1" bestFit="1" customWidth="1"/>
    <col min="32" max="32" width="9.140625" style="1" bestFit="1" customWidth="1"/>
    <col min="33" max="33" width="9.42578125" style="1" bestFit="1" customWidth="1"/>
    <col min="34" max="36" width="9.140625" style="1" bestFit="1" customWidth="1"/>
    <col min="37" max="37" width="9.85546875" style="1" bestFit="1" customWidth="1"/>
    <col min="38" max="39" width="12.42578125" style="1" bestFit="1" customWidth="1"/>
    <col min="40" max="40" width="11.42578125" style="1" bestFit="1" customWidth="1"/>
    <col min="41" max="16384" width="8.85546875" style="1"/>
  </cols>
  <sheetData>
    <row r="1" spans="1:40" ht="47.1" customHeight="1">
      <c r="A1" s="108" t="s">
        <v>53</v>
      </c>
    </row>
    <row r="2" spans="1:40" ht="21.95" customHeight="1">
      <c r="A2" s="109"/>
    </row>
    <row r="3" spans="1:40" ht="47.1" customHeight="1">
      <c r="A3" s="110"/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M3" s="111"/>
    </row>
    <row r="4" spans="1:40" s="113" customFormat="1" ht="26.25">
      <c r="A4" s="112"/>
      <c r="B4" s="309" t="s">
        <v>21</v>
      </c>
      <c r="C4" s="310"/>
      <c r="D4" s="309" t="s">
        <v>22</v>
      </c>
      <c r="E4" s="310"/>
      <c r="F4" s="309" t="s">
        <v>23</v>
      </c>
      <c r="G4" s="310"/>
      <c r="H4" s="306" t="s">
        <v>1</v>
      </c>
      <c r="I4" s="307"/>
      <c r="J4" s="308"/>
      <c r="K4" s="309" t="s">
        <v>24</v>
      </c>
      <c r="L4" s="310"/>
      <c r="M4" s="309" t="s">
        <v>25</v>
      </c>
      <c r="N4" s="310"/>
      <c r="O4" s="309" t="s">
        <v>26</v>
      </c>
      <c r="P4" s="310"/>
      <c r="Q4" s="306" t="s">
        <v>2</v>
      </c>
      <c r="R4" s="307"/>
      <c r="S4" s="308"/>
      <c r="T4" s="309" t="s">
        <v>27</v>
      </c>
      <c r="U4" s="310"/>
      <c r="V4" s="309" t="s">
        <v>28</v>
      </c>
      <c r="W4" s="310"/>
      <c r="X4" s="309" t="s">
        <v>29</v>
      </c>
      <c r="Y4" s="307"/>
      <c r="Z4" s="306" t="s">
        <v>3</v>
      </c>
      <c r="AA4" s="307"/>
      <c r="AB4" s="308"/>
      <c r="AC4" s="309" t="s">
        <v>30</v>
      </c>
      <c r="AD4" s="310"/>
      <c r="AE4" s="309" t="s">
        <v>31</v>
      </c>
      <c r="AF4" s="310"/>
      <c r="AG4" s="309" t="s">
        <v>32</v>
      </c>
      <c r="AH4" s="307"/>
      <c r="AI4" s="306" t="s">
        <v>4</v>
      </c>
      <c r="AJ4" s="307"/>
      <c r="AK4" s="308"/>
      <c r="AL4" s="311" t="s">
        <v>20</v>
      </c>
      <c r="AM4" s="312"/>
      <c r="AN4" s="312"/>
    </row>
    <row r="5" spans="1:40" s="122" customFormat="1" ht="37.5">
      <c r="A5" s="114"/>
      <c r="B5" s="115" t="s">
        <v>5</v>
      </c>
      <c r="C5" s="116" t="s">
        <v>6</v>
      </c>
      <c r="D5" s="115" t="s">
        <v>5</v>
      </c>
      <c r="E5" s="116" t="s">
        <v>6</v>
      </c>
      <c r="F5" s="115" t="s">
        <v>5</v>
      </c>
      <c r="G5" s="116" t="s">
        <v>6</v>
      </c>
      <c r="H5" s="117" t="s">
        <v>5</v>
      </c>
      <c r="I5" s="118" t="s">
        <v>6</v>
      </c>
      <c r="J5" s="119" t="s">
        <v>7</v>
      </c>
      <c r="K5" s="115" t="s">
        <v>5</v>
      </c>
      <c r="L5" s="116" t="s">
        <v>6</v>
      </c>
      <c r="M5" s="115" t="s">
        <v>5</v>
      </c>
      <c r="N5" s="116" t="s">
        <v>6</v>
      </c>
      <c r="O5" s="115" t="s">
        <v>5</v>
      </c>
      <c r="P5" s="116" t="s">
        <v>6</v>
      </c>
      <c r="Q5" s="117" t="s">
        <v>5</v>
      </c>
      <c r="R5" s="118" t="s">
        <v>6</v>
      </c>
      <c r="S5" s="119" t="s">
        <v>7</v>
      </c>
      <c r="T5" s="115" t="s">
        <v>5</v>
      </c>
      <c r="U5" s="116" t="s">
        <v>6</v>
      </c>
      <c r="V5" s="115" t="s">
        <v>5</v>
      </c>
      <c r="W5" s="116" t="s">
        <v>6</v>
      </c>
      <c r="X5" s="115" t="s">
        <v>5</v>
      </c>
      <c r="Y5" s="120" t="s">
        <v>6</v>
      </c>
      <c r="Z5" s="117" t="s">
        <v>5</v>
      </c>
      <c r="AA5" s="118" t="s">
        <v>6</v>
      </c>
      <c r="AB5" s="119" t="s">
        <v>7</v>
      </c>
      <c r="AC5" s="115" t="s">
        <v>5</v>
      </c>
      <c r="AD5" s="116" t="s">
        <v>6</v>
      </c>
      <c r="AE5" s="115" t="s">
        <v>5</v>
      </c>
      <c r="AF5" s="116" t="s">
        <v>6</v>
      </c>
      <c r="AG5" s="115" t="s">
        <v>5</v>
      </c>
      <c r="AH5" s="120" t="s">
        <v>6</v>
      </c>
      <c r="AI5" s="117" t="s">
        <v>5</v>
      </c>
      <c r="AJ5" s="118" t="s">
        <v>6</v>
      </c>
      <c r="AK5" s="119" t="s">
        <v>7</v>
      </c>
      <c r="AL5" s="118" t="s">
        <v>5</v>
      </c>
      <c r="AM5" s="118" t="s">
        <v>6</v>
      </c>
      <c r="AN5" s="121" t="s">
        <v>7</v>
      </c>
    </row>
    <row r="6" spans="1:40" s="139" customFormat="1" ht="18.75">
      <c r="A6" s="123" t="s">
        <v>54</v>
      </c>
      <c r="B6" s="124"/>
      <c r="C6" s="125"/>
      <c r="D6" s="124"/>
      <c r="E6" s="125"/>
      <c r="F6" s="124"/>
      <c r="G6" s="125"/>
      <c r="H6" s="126"/>
      <c r="I6" s="127"/>
      <c r="J6" s="128"/>
      <c r="K6" s="124"/>
      <c r="L6" s="125"/>
      <c r="M6" s="124"/>
      <c r="N6" s="125"/>
      <c r="O6" s="124"/>
      <c r="P6" s="125"/>
      <c r="Q6" s="129"/>
      <c r="R6" s="130"/>
      <c r="S6" s="131"/>
      <c r="T6" s="124"/>
      <c r="U6" s="125"/>
      <c r="V6" s="124"/>
      <c r="W6" s="125"/>
      <c r="X6" s="124"/>
      <c r="Y6" s="130"/>
      <c r="Z6" s="129"/>
      <c r="AA6" s="130"/>
      <c r="AB6" s="132"/>
      <c r="AC6" s="133"/>
      <c r="AD6" s="134"/>
      <c r="AE6" s="133"/>
      <c r="AF6" s="134"/>
      <c r="AG6" s="133"/>
      <c r="AH6" s="135"/>
      <c r="AI6" s="136"/>
      <c r="AJ6" s="135"/>
      <c r="AK6" s="131"/>
      <c r="AL6" s="137"/>
      <c r="AM6" s="138"/>
      <c r="AN6" s="138"/>
    </row>
    <row r="7" spans="1:40" s="140" customFormat="1" ht="18.75">
      <c r="A7" s="140" t="s">
        <v>55</v>
      </c>
      <c r="B7" s="141">
        <v>100</v>
      </c>
      <c r="C7" s="142">
        <v>100</v>
      </c>
      <c r="D7" s="141">
        <v>100</v>
      </c>
      <c r="E7" s="142">
        <v>100</v>
      </c>
      <c r="F7" s="141">
        <v>100</v>
      </c>
      <c r="G7" s="142">
        <v>100</v>
      </c>
      <c r="H7" s="143">
        <f t="shared" ref="H7:I11" si="0">SUM(B7+D7+F7)</f>
        <v>300</v>
      </c>
      <c r="I7" s="144">
        <f t="shared" si="0"/>
        <v>300</v>
      </c>
      <c r="J7" s="145">
        <f>H7-I7</f>
        <v>0</v>
      </c>
      <c r="K7" s="141"/>
      <c r="L7" s="142"/>
      <c r="M7" s="141"/>
      <c r="N7" s="142"/>
      <c r="O7" s="141"/>
      <c r="P7" s="142"/>
      <c r="Q7" s="143">
        <f t="shared" ref="Q7:R11" si="1">SUM(K7+M7+O7)</f>
        <v>0</v>
      </c>
      <c r="R7" s="144">
        <f t="shared" si="1"/>
        <v>0</v>
      </c>
      <c r="S7" s="145">
        <f>Q7-R7</f>
        <v>0</v>
      </c>
      <c r="T7" s="141"/>
      <c r="U7" s="142"/>
      <c r="V7" s="141"/>
      <c r="W7" s="142"/>
      <c r="X7" s="141"/>
      <c r="Y7" s="146"/>
      <c r="Z7" s="143">
        <f t="shared" ref="Z7:AA11" si="2">SUM(T7+V7+X7)</f>
        <v>0</v>
      </c>
      <c r="AA7" s="144">
        <f t="shared" si="2"/>
        <v>0</v>
      </c>
      <c r="AB7" s="145">
        <f>Z7-AA7</f>
        <v>0</v>
      </c>
      <c r="AC7" s="141"/>
      <c r="AD7" s="142"/>
      <c r="AE7" s="141"/>
      <c r="AF7" s="142"/>
      <c r="AG7" s="141"/>
      <c r="AH7" s="146"/>
      <c r="AI7" s="143">
        <f t="shared" ref="AI7:AJ11" si="3">SUM(AC7+AE7+AG7)</f>
        <v>0</v>
      </c>
      <c r="AJ7" s="144">
        <f t="shared" si="3"/>
        <v>0</v>
      </c>
      <c r="AK7" s="145">
        <f>AI7-AJ7</f>
        <v>0</v>
      </c>
      <c r="AL7" s="147">
        <f t="shared" ref="AL7:AM11" si="4">SUM(H7+Q7+Z7+AI7)</f>
        <v>300</v>
      </c>
      <c r="AM7" s="147">
        <f t="shared" si="4"/>
        <v>300</v>
      </c>
      <c r="AN7" s="147">
        <f>AL7-AM7</f>
        <v>0</v>
      </c>
    </row>
    <row r="8" spans="1:40" s="140" customFormat="1" ht="18.75">
      <c r="A8" s="140" t="s">
        <v>56</v>
      </c>
      <c r="B8" s="141">
        <v>100</v>
      </c>
      <c r="C8" s="142">
        <v>100</v>
      </c>
      <c r="D8" s="141">
        <v>100</v>
      </c>
      <c r="E8" s="142">
        <v>100</v>
      </c>
      <c r="F8" s="141">
        <v>100</v>
      </c>
      <c r="G8" s="142">
        <v>100</v>
      </c>
      <c r="H8" s="143">
        <f t="shared" si="0"/>
        <v>300</v>
      </c>
      <c r="I8" s="144">
        <f t="shared" si="0"/>
        <v>300</v>
      </c>
      <c r="J8" s="145">
        <f>H8-I8</f>
        <v>0</v>
      </c>
      <c r="K8" s="141"/>
      <c r="L8" s="142"/>
      <c r="M8" s="141"/>
      <c r="N8" s="142"/>
      <c r="O8" s="141"/>
      <c r="P8" s="142"/>
      <c r="Q8" s="143">
        <f t="shared" si="1"/>
        <v>0</v>
      </c>
      <c r="R8" s="144">
        <f t="shared" si="1"/>
        <v>0</v>
      </c>
      <c r="S8" s="145">
        <f>Q8-R8</f>
        <v>0</v>
      </c>
      <c r="T8" s="141"/>
      <c r="U8" s="142"/>
      <c r="V8" s="141"/>
      <c r="W8" s="142"/>
      <c r="X8" s="141"/>
      <c r="Y8" s="146"/>
      <c r="Z8" s="143">
        <f t="shared" si="2"/>
        <v>0</v>
      </c>
      <c r="AA8" s="144">
        <f t="shared" si="2"/>
        <v>0</v>
      </c>
      <c r="AB8" s="145">
        <f>Z8-AA8</f>
        <v>0</v>
      </c>
      <c r="AC8" s="141"/>
      <c r="AD8" s="142"/>
      <c r="AE8" s="141"/>
      <c r="AF8" s="142"/>
      <c r="AG8" s="141"/>
      <c r="AH8" s="146"/>
      <c r="AI8" s="143">
        <f t="shared" si="3"/>
        <v>0</v>
      </c>
      <c r="AJ8" s="144">
        <f t="shared" si="3"/>
        <v>0</v>
      </c>
      <c r="AK8" s="145">
        <f>AI8-AJ8</f>
        <v>0</v>
      </c>
      <c r="AL8" s="147">
        <f t="shared" si="4"/>
        <v>300</v>
      </c>
      <c r="AM8" s="147">
        <f t="shared" si="4"/>
        <v>300</v>
      </c>
      <c r="AN8" s="147">
        <f>AL8-AM8</f>
        <v>0</v>
      </c>
    </row>
    <row r="9" spans="1:40" s="140" customFormat="1" ht="18.75">
      <c r="A9" s="140" t="s">
        <v>57</v>
      </c>
      <c r="B9" s="141">
        <v>100</v>
      </c>
      <c r="C9" s="142">
        <v>100</v>
      </c>
      <c r="D9" s="141">
        <v>100</v>
      </c>
      <c r="E9" s="142">
        <v>100</v>
      </c>
      <c r="F9" s="141">
        <v>100</v>
      </c>
      <c r="G9" s="142">
        <v>100</v>
      </c>
      <c r="H9" s="143">
        <f t="shared" si="0"/>
        <v>300</v>
      </c>
      <c r="I9" s="144">
        <f t="shared" si="0"/>
        <v>300</v>
      </c>
      <c r="J9" s="145">
        <f>H9-I9</f>
        <v>0</v>
      </c>
      <c r="K9" s="141"/>
      <c r="L9" s="142"/>
      <c r="M9" s="141"/>
      <c r="N9" s="142"/>
      <c r="O9" s="141"/>
      <c r="P9" s="142"/>
      <c r="Q9" s="143">
        <f t="shared" si="1"/>
        <v>0</v>
      </c>
      <c r="R9" s="144">
        <f t="shared" si="1"/>
        <v>0</v>
      </c>
      <c r="S9" s="145">
        <f>Q9-R9</f>
        <v>0</v>
      </c>
      <c r="T9" s="141"/>
      <c r="U9" s="142"/>
      <c r="V9" s="141"/>
      <c r="W9" s="142"/>
      <c r="X9" s="141"/>
      <c r="Y9" s="146"/>
      <c r="Z9" s="143">
        <f t="shared" si="2"/>
        <v>0</v>
      </c>
      <c r="AA9" s="144">
        <f t="shared" si="2"/>
        <v>0</v>
      </c>
      <c r="AB9" s="145">
        <f>Z9-AA9</f>
        <v>0</v>
      </c>
      <c r="AC9" s="141"/>
      <c r="AD9" s="142"/>
      <c r="AE9" s="141"/>
      <c r="AF9" s="142"/>
      <c r="AG9" s="141"/>
      <c r="AH9" s="146"/>
      <c r="AI9" s="143">
        <f t="shared" si="3"/>
        <v>0</v>
      </c>
      <c r="AJ9" s="144">
        <f t="shared" si="3"/>
        <v>0</v>
      </c>
      <c r="AK9" s="145">
        <f>AI9-AJ9</f>
        <v>0</v>
      </c>
      <c r="AL9" s="147">
        <f t="shared" si="4"/>
        <v>300</v>
      </c>
      <c r="AM9" s="147">
        <f t="shared" si="4"/>
        <v>300</v>
      </c>
      <c r="AN9" s="147">
        <f>AL9-AM9</f>
        <v>0</v>
      </c>
    </row>
    <row r="10" spans="1:40" s="140" customFormat="1" ht="18.75">
      <c r="A10" s="140" t="s">
        <v>58</v>
      </c>
      <c r="B10" s="141">
        <v>100</v>
      </c>
      <c r="C10" s="142">
        <v>100</v>
      </c>
      <c r="D10" s="141">
        <v>100</v>
      </c>
      <c r="E10" s="142">
        <v>100</v>
      </c>
      <c r="F10" s="141">
        <v>100</v>
      </c>
      <c r="G10" s="142">
        <v>100</v>
      </c>
      <c r="H10" s="143">
        <f t="shared" si="0"/>
        <v>300</v>
      </c>
      <c r="I10" s="144">
        <f t="shared" si="0"/>
        <v>300</v>
      </c>
      <c r="J10" s="145">
        <f>H10-I10</f>
        <v>0</v>
      </c>
      <c r="K10" s="141"/>
      <c r="L10" s="142"/>
      <c r="M10" s="141"/>
      <c r="N10" s="142"/>
      <c r="O10" s="141"/>
      <c r="P10" s="142"/>
      <c r="Q10" s="143">
        <f t="shared" si="1"/>
        <v>0</v>
      </c>
      <c r="R10" s="144">
        <f t="shared" si="1"/>
        <v>0</v>
      </c>
      <c r="S10" s="145">
        <f>Q10-R10</f>
        <v>0</v>
      </c>
      <c r="T10" s="141"/>
      <c r="U10" s="142"/>
      <c r="V10" s="141"/>
      <c r="W10" s="142"/>
      <c r="X10" s="141"/>
      <c r="Y10" s="146"/>
      <c r="Z10" s="143">
        <f t="shared" si="2"/>
        <v>0</v>
      </c>
      <c r="AA10" s="144">
        <f t="shared" si="2"/>
        <v>0</v>
      </c>
      <c r="AB10" s="145">
        <f>Z10-AA10</f>
        <v>0</v>
      </c>
      <c r="AC10" s="141"/>
      <c r="AD10" s="142"/>
      <c r="AE10" s="141"/>
      <c r="AF10" s="142"/>
      <c r="AG10" s="141"/>
      <c r="AH10" s="146"/>
      <c r="AI10" s="143">
        <f t="shared" si="3"/>
        <v>0</v>
      </c>
      <c r="AJ10" s="144">
        <f t="shared" si="3"/>
        <v>0</v>
      </c>
      <c r="AK10" s="145">
        <f>AI10-AJ10</f>
        <v>0</v>
      </c>
      <c r="AL10" s="147">
        <f t="shared" si="4"/>
        <v>300</v>
      </c>
      <c r="AM10" s="147">
        <f t="shared" si="4"/>
        <v>300</v>
      </c>
      <c r="AN10" s="147">
        <f>AL10-AM10</f>
        <v>0</v>
      </c>
    </row>
    <row r="11" spans="1:40" s="140" customFormat="1" ht="18.75">
      <c r="A11" s="140" t="s">
        <v>59</v>
      </c>
      <c r="B11" s="141">
        <v>100</v>
      </c>
      <c r="C11" s="142">
        <v>100</v>
      </c>
      <c r="D11" s="141">
        <v>100</v>
      </c>
      <c r="E11" s="142">
        <v>100</v>
      </c>
      <c r="F11" s="141">
        <v>100</v>
      </c>
      <c r="G11" s="142">
        <v>100</v>
      </c>
      <c r="H11" s="143">
        <f t="shared" si="0"/>
        <v>300</v>
      </c>
      <c r="I11" s="144">
        <f t="shared" si="0"/>
        <v>300</v>
      </c>
      <c r="J11" s="145">
        <f>H11-I11</f>
        <v>0</v>
      </c>
      <c r="K11" s="141"/>
      <c r="L11" s="142"/>
      <c r="M11" s="141"/>
      <c r="N11" s="142"/>
      <c r="O11" s="141"/>
      <c r="P11" s="142"/>
      <c r="Q11" s="143">
        <f t="shared" si="1"/>
        <v>0</v>
      </c>
      <c r="R11" s="144">
        <f t="shared" si="1"/>
        <v>0</v>
      </c>
      <c r="S11" s="145">
        <f>Q11-R11</f>
        <v>0</v>
      </c>
      <c r="T11" s="141"/>
      <c r="U11" s="142"/>
      <c r="V11" s="141"/>
      <c r="W11" s="142"/>
      <c r="X11" s="141"/>
      <c r="Y11" s="146"/>
      <c r="Z11" s="143">
        <f t="shared" si="2"/>
        <v>0</v>
      </c>
      <c r="AA11" s="144">
        <f t="shared" si="2"/>
        <v>0</v>
      </c>
      <c r="AB11" s="145">
        <f>Z11-AA11</f>
        <v>0</v>
      </c>
      <c r="AC11" s="141"/>
      <c r="AD11" s="142"/>
      <c r="AE11" s="141"/>
      <c r="AF11" s="142"/>
      <c r="AG11" s="141"/>
      <c r="AH11" s="146"/>
      <c r="AI11" s="143">
        <f t="shared" si="3"/>
        <v>0</v>
      </c>
      <c r="AJ11" s="144">
        <f t="shared" si="3"/>
        <v>0</v>
      </c>
      <c r="AK11" s="145">
        <f>AI11-AJ11</f>
        <v>0</v>
      </c>
      <c r="AL11" s="147">
        <f>SUM(H11+Q11+Z11+AI11)</f>
        <v>300</v>
      </c>
      <c r="AM11" s="147">
        <f t="shared" si="4"/>
        <v>300</v>
      </c>
      <c r="AN11" s="147">
        <f>AL11-AM11</f>
        <v>0</v>
      </c>
    </row>
    <row r="12" spans="1:40" s="139" customFormat="1" ht="18.75">
      <c r="A12" s="148" t="s">
        <v>60</v>
      </c>
      <c r="B12" s="149"/>
      <c r="C12" s="150"/>
      <c r="D12" s="149"/>
      <c r="E12" s="150"/>
      <c r="F12" s="149"/>
      <c r="G12" s="150"/>
      <c r="H12" s="151"/>
      <c r="I12" s="152"/>
      <c r="J12" s="153"/>
      <c r="K12" s="149"/>
      <c r="L12" s="150"/>
      <c r="M12" s="149"/>
      <c r="N12" s="150"/>
      <c r="O12" s="149"/>
      <c r="P12" s="150"/>
      <c r="Q12" s="151"/>
      <c r="R12" s="152"/>
      <c r="S12" s="153"/>
      <c r="T12" s="149"/>
      <c r="U12" s="150"/>
      <c r="V12" s="149"/>
      <c r="W12" s="150"/>
      <c r="X12" s="149"/>
      <c r="Y12" s="152"/>
      <c r="Z12" s="151"/>
      <c r="AA12" s="152"/>
      <c r="AB12" s="153"/>
      <c r="AC12" s="149"/>
      <c r="AD12" s="150"/>
      <c r="AE12" s="149"/>
      <c r="AF12" s="150"/>
      <c r="AG12" s="149"/>
      <c r="AH12" s="152"/>
      <c r="AI12" s="151"/>
      <c r="AJ12" s="152"/>
      <c r="AK12" s="153"/>
      <c r="AL12" s="154"/>
      <c r="AM12" s="154"/>
      <c r="AN12" s="154"/>
    </row>
    <row r="13" spans="1:40" s="140" customFormat="1" ht="18.75">
      <c r="A13" s="140" t="s">
        <v>61</v>
      </c>
      <c r="B13" s="141">
        <v>100</v>
      </c>
      <c r="C13" s="142">
        <v>100</v>
      </c>
      <c r="D13" s="141">
        <v>100</v>
      </c>
      <c r="E13" s="142">
        <v>100</v>
      </c>
      <c r="F13" s="141">
        <v>100</v>
      </c>
      <c r="G13" s="142">
        <v>100</v>
      </c>
      <c r="H13" s="143">
        <f t="shared" ref="H13:I15" si="5">SUM(B13+D13+F13)</f>
        <v>300</v>
      </c>
      <c r="I13" s="144">
        <f t="shared" si="5"/>
        <v>300</v>
      </c>
      <c r="J13" s="145">
        <f>H13-I13</f>
        <v>0</v>
      </c>
      <c r="K13" s="141"/>
      <c r="L13" s="142"/>
      <c r="M13" s="141"/>
      <c r="N13" s="142"/>
      <c r="O13" s="141"/>
      <c r="P13" s="142"/>
      <c r="Q13" s="143">
        <f t="shared" ref="Q13:R15" si="6">SUM(K13+M13+O13)</f>
        <v>0</v>
      </c>
      <c r="R13" s="144">
        <f t="shared" si="6"/>
        <v>0</v>
      </c>
      <c r="S13" s="145">
        <f>Q13-R13</f>
        <v>0</v>
      </c>
      <c r="T13" s="141"/>
      <c r="U13" s="142"/>
      <c r="V13" s="141"/>
      <c r="W13" s="142"/>
      <c r="X13" s="141"/>
      <c r="Y13" s="146"/>
      <c r="Z13" s="143">
        <f t="shared" ref="Z13:AA15" si="7">SUM(T13+V13+X13)</f>
        <v>0</v>
      </c>
      <c r="AA13" s="144">
        <f t="shared" si="7"/>
        <v>0</v>
      </c>
      <c r="AB13" s="145">
        <f>Z13-AA13</f>
        <v>0</v>
      </c>
      <c r="AC13" s="141"/>
      <c r="AD13" s="142"/>
      <c r="AE13" s="141"/>
      <c r="AF13" s="142"/>
      <c r="AG13" s="141"/>
      <c r="AH13" s="146"/>
      <c r="AI13" s="143">
        <f t="shared" ref="AI13:AJ15" si="8">SUM(AC13+AE13+AG13)</f>
        <v>0</v>
      </c>
      <c r="AJ13" s="144">
        <f t="shared" si="8"/>
        <v>0</v>
      </c>
      <c r="AK13" s="145">
        <f>AI13-AJ13</f>
        <v>0</v>
      </c>
      <c r="AL13" s="147">
        <f t="shared" ref="AL13:AM15" si="9">SUM(H13+Q13+Z13+AI13)</f>
        <v>300</v>
      </c>
      <c r="AM13" s="147">
        <f t="shared" si="9"/>
        <v>300</v>
      </c>
      <c r="AN13" s="147">
        <f>AL13-AM13</f>
        <v>0</v>
      </c>
    </row>
    <row r="14" spans="1:40" s="140" customFormat="1" ht="18.75">
      <c r="A14" s="140" t="s">
        <v>62</v>
      </c>
      <c r="B14" s="141">
        <v>100</v>
      </c>
      <c r="C14" s="142">
        <v>100</v>
      </c>
      <c r="D14" s="141">
        <v>100</v>
      </c>
      <c r="E14" s="142">
        <v>100</v>
      </c>
      <c r="F14" s="141">
        <v>100</v>
      </c>
      <c r="G14" s="142">
        <v>100</v>
      </c>
      <c r="H14" s="143">
        <f t="shared" si="5"/>
        <v>300</v>
      </c>
      <c r="I14" s="144">
        <f t="shared" si="5"/>
        <v>300</v>
      </c>
      <c r="J14" s="145">
        <f>H14-I14</f>
        <v>0</v>
      </c>
      <c r="K14" s="141"/>
      <c r="L14" s="142"/>
      <c r="M14" s="141"/>
      <c r="N14" s="142"/>
      <c r="O14" s="141"/>
      <c r="P14" s="142"/>
      <c r="Q14" s="143">
        <f t="shared" si="6"/>
        <v>0</v>
      </c>
      <c r="R14" s="144">
        <f t="shared" si="6"/>
        <v>0</v>
      </c>
      <c r="S14" s="145">
        <f>Q14-R14</f>
        <v>0</v>
      </c>
      <c r="T14" s="141"/>
      <c r="U14" s="142"/>
      <c r="V14" s="141"/>
      <c r="W14" s="142"/>
      <c r="X14" s="141"/>
      <c r="Y14" s="146"/>
      <c r="Z14" s="143">
        <f t="shared" si="7"/>
        <v>0</v>
      </c>
      <c r="AA14" s="144">
        <f t="shared" si="7"/>
        <v>0</v>
      </c>
      <c r="AB14" s="145">
        <f>Z14-AA14</f>
        <v>0</v>
      </c>
      <c r="AC14" s="141"/>
      <c r="AD14" s="142"/>
      <c r="AE14" s="141"/>
      <c r="AF14" s="142"/>
      <c r="AG14" s="141"/>
      <c r="AH14" s="146"/>
      <c r="AI14" s="143">
        <f t="shared" si="8"/>
        <v>0</v>
      </c>
      <c r="AJ14" s="144">
        <f t="shared" si="8"/>
        <v>0</v>
      </c>
      <c r="AK14" s="145">
        <f>AI14-AJ14</f>
        <v>0</v>
      </c>
      <c r="AL14" s="147">
        <f t="shared" si="9"/>
        <v>300</v>
      </c>
      <c r="AM14" s="147">
        <f t="shared" si="9"/>
        <v>300</v>
      </c>
      <c r="AN14" s="147">
        <f>AL14-AM14</f>
        <v>0</v>
      </c>
    </row>
    <row r="15" spans="1:40" s="140" customFormat="1" ht="18.75">
      <c r="A15" s="140" t="s">
        <v>63</v>
      </c>
      <c r="B15" s="141">
        <v>100</v>
      </c>
      <c r="C15" s="142">
        <v>100</v>
      </c>
      <c r="D15" s="141">
        <v>100</v>
      </c>
      <c r="E15" s="142">
        <v>100</v>
      </c>
      <c r="F15" s="141">
        <v>100</v>
      </c>
      <c r="G15" s="142">
        <v>100</v>
      </c>
      <c r="H15" s="143">
        <f t="shared" si="5"/>
        <v>300</v>
      </c>
      <c r="I15" s="144">
        <f t="shared" si="5"/>
        <v>300</v>
      </c>
      <c r="J15" s="145">
        <f>H15-I15</f>
        <v>0</v>
      </c>
      <c r="K15" s="141"/>
      <c r="L15" s="142"/>
      <c r="M15" s="141"/>
      <c r="N15" s="142"/>
      <c r="O15" s="141"/>
      <c r="P15" s="142"/>
      <c r="Q15" s="143">
        <f t="shared" si="6"/>
        <v>0</v>
      </c>
      <c r="R15" s="144">
        <f t="shared" si="6"/>
        <v>0</v>
      </c>
      <c r="S15" s="145">
        <f>Q15-R15</f>
        <v>0</v>
      </c>
      <c r="T15" s="141"/>
      <c r="U15" s="142"/>
      <c r="V15" s="141"/>
      <c r="W15" s="142"/>
      <c r="X15" s="141"/>
      <c r="Y15" s="146"/>
      <c r="Z15" s="143">
        <f t="shared" si="7"/>
        <v>0</v>
      </c>
      <c r="AA15" s="144">
        <f t="shared" si="7"/>
        <v>0</v>
      </c>
      <c r="AB15" s="145">
        <f>Z15-AA15</f>
        <v>0</v>
      </c>
      <c r="AC15" s="141"/>
      <c r="AD15" s="142"/>
      <c r="AE15" s="141"/>
      <c r="AF15" s="142"/>
      <c r="AG15" s="141"/>
      <c r="AH15" s="146"/>
      <c r="AI15" s="143">
        <f t="shared" si="8"/>
        <v>0</v>
      </c>
      <c r="AJ15" s="144">
        <f t="shared" si="8"/>
        <v>0</v>
      </c>
      <c r="AK15" s="145">
        <f>AI15-AJ15</f>
        <v>0</v>
      </c>
      <c r="AL15" s="147">
        <f t="shared" si="9"/>
        <v>300</v>
      </c>
      <c r="AM15" s="147">
        <f t="shared" si="9"/>
        <v>300</v>
      </c>
      <c r="AN15" s="147">
        <f>AL15-AM15</f>
        <v>0</v>
      </c>
    </row>
    <row r="16" spans="1:40" s="139" customFormat="1" ht="18.75">
      <c r="A16" s="155" t="s">
        <v>64</v>
      </c>
      <c r="B16" s="156"/>
      <c r="C16" s="157"/>
      <c r="D16" s="156"/>
      <c r="E16" s="157"/>
      <c r="F16" s="156"/>
      <c r="G16" s="157"/>
      <c r="H16" s="158"/>
      <c r="I16" s="159"/>
      <c r="J16" s="160"/>
      <c r="K16" s="156"/>
      <c r="L16" s="157"/>
      <c r="M16" s="156"/>
      <c r="N16" s="157"/>
      <c r="O16" s="156"/>
      <c r="P16" s="157"/>
      <c r="Q16" s="158"/>
      <c r="R16" s="159"/>
      <c r="S16" s="160"/>
      <c r="T16" s="156"/>
      <c r="U16" s="157"/>
      <c r="V16" s="156"/>
      <c r="W16" s="157"/>
      <c r="X16" s="156"/>
      <c r="Y16" s="159"/>
      <c r="Z16" s="158"/>
      <c r="AA16" s="159"/>
      <c r="AB16" s="160"/>
      <c r="AC16" s="156"/>
      <c r="AD16" s="157"/>
      <c r="AE16" s="156"/>
      <c r="AF16" s="157"/>
      <c r="AG16" s="156"/>
      <c r="AH16" s="159"/>
      <c r="AI16" s="158"/>
      <c r="AJ16" s="159"/>
      <c r="AK16" s="160"/>
      <c r="AL16" s="159"/>
      <c r="AM16" s="161"/>
      <c r="AN16" s="161"/>
    </row>
    <row r="17" spans="1:40" s="140" customFormat="1" ht="18.75">
      <c r="A17" s="162" t="s">
        <v>65</v>
      </c>
      <c r="B17" s="141">
        <v>100</v>
      </c>
      <c r="C17" s="142">
        <v>100</v>
      </c>
      <c r="D17" s="141">
        <v>100</v>
      </c>
      <c r="E17" s="142">
        <v>100</v>
      </c>
      <c r="F17" s="141">
        <v>100</v>
      </c>
      <c r="G17" s="142">
        <v>100</v>
      </c>
      <c r="H17" s="143">
        <f t="shared" ref="H17:I20" si="10">SUM(B17+D17+F17)</f>
        <v>300</v>
      </c>
      <c r="I17" s="144">
        <f t="shared" si="10"/>
        <v>300</v>
      </c>
      <c r="J17" s="145">
        <f>H17-I17</f>
        <v>0</v>
      </c>
      <c r="K17" s="141"/>
      <c r="L17" s="142"/>
      <c r="M17" s="141"/>
      <c r="N17" s="142"/>
      <c r="O17" s="141"/>
      <c r="P17" s="142"/>
      <c r="Q17" s="143">
        <f t="shared" ref="Q17:R20" si="11">SUM(K17+M17+O17)</f>
        <v>0</v>
      </c>
      <c r="R17" s="144">
        <f t="shared" si="11"/>
        <v>0</v>
      </c>
      <c r="S17" s="145">
        <f>Q17-R17</f>
        <v>0</v>
      </c>
      <c r="T17" s="141"/>
      <c r="U17" s="142"/>
      <c r="V17" s="141"/>
      <c r="W17" s="142"/>
      <c r="X17" s="141"/>
      <c r="Y17" s="146"/>
      <c r="Z17" s="143">
        <f t="shared" ref="Z17:AA20" si="12">SUM(T17+V17+X17)</f>
        <v>0</v>
      </c>
      <c r="AA17" s="144">
        <f t="shared" si="12"/>
        <v>0</v>
      </c>
      <c r="AB17" s="145">
        <f>Z17-AA17</f>
        <v>0</v>
      </c>
      <c r="AC17" s="141"/>
      <c r="AD17" s="142"/>
      <c r="AE17" s="141"/>
      <c r="AF17" s="142"/>
      <c r="AG17" s="141"/>
      <c r="AH17" s="146"/>
      <c r="AI17" s="143">
        <f t="shared" ref="AI17:AJ20" si="13">SUM(AC17+AE17+AG17)</f>
        <v>0</v>
      </c>
      <c r="AJ17" s="144">
        <f t="shared" si="13"/>
        <v>0</v>
      </c>
      <c r="AK17" s="145">
        <f>AI17-AJ17</f>
        <v>0</v>
      </c>
      <c r="AL17" s="147">
        <f t="shared" ref="AL17:AM20" si="14">SUM(H17+Q17+Z17+AI17)</f>
        <v>300</v>
      </c>
      <c r="AM17" s="147">
        <f t="shared" si="14"/>
        <v>300</v>
      </c>
      <c r="AN17" s="147">
        <f>AL17-AM17</f>
        <v>0</v>
      </c>
    </row>
    <row r="18" spans="1:40" s="140" customFormat="1" ht="18.75">
      <c r="A18" s="162" t="s">
        <v>66</v>
      </c>
      <c r="B18" s="141">
        <v>100</v>
      </c>
      <c r="C18" s="142">
        <v>100</v>
      </c>
      <c r="D18" s="141">
        <v>100</v>
      </c>
      <c r="E18" s="142">
        <v>100</v>
      </c>
      <c r="F18" s="141">
        <v>100</v>
      </c>
      <c r="G18" s="142">
        <v>100</v>
      </c>
      <c r="H18" s="143">
        <f t="shared" si="10"/>
        <v>300</v>
      </c>
      <c r="I18" s="144">
        <f t="shared" si="10"/>
        <v>300</v>
      </c>
      <c r="J18" s="145">
        <f>H18-I18</f>
        <v>0</v>
      </c>
      <c r="K18" s="141"/>
      <c r="L18" s="142"/>
      <c r="M18" s="141"/>
      <c r="N18" s="142"/>
      <c r="O18" s="141"/>
      <c r="P18" s="142"/>
      <c r="Q18" s="143">
        <f t="shared" si="11"/>
        <v>0</v>
      </c>
      <c r="R18" s="144">
        <f t="shared" si="11"/>
        <v>0</v>
      </c>
      <c r="S18" s="145">
        <f>Q18-R18</f>
        <v>0</v>
      </c>
      <c r="T18" s="141"/>
      <c r="U18" s="142"/>
      <c r="V18" s="141"/>
      <c r="W18" s="142"/>
      <c r="X18" s="141"/>
      <c r="Y18" s="146"/>
      <c r="Z18" s="143">
        <f t="shared" si="12"/>
        <v>0</v>
      </c>
      <c r="AA18" s="144">
        <f t="shared" si="12"/>
        <v>0</v>
      </c>
      <c r="AB18" s="145">
        <f>Z18-AA18</f>
        <v>0</v>
      </c>
      <c r="AC18" s="141"/>
      <c r="AD18" s="142"/>
      <c r="AE18" s="141"/>
      <c r="AF18" s="142"/>
      <c r="AG18" s="141"/>
      <c r="AH18" s="146"/>
      <c r="AI18" s="143">
        <f t="shared" si="13"/>
        <v>0</v>
      </c>
      <c r="AJ18" s="144">
        <f t="shared" si="13"/>
        <v>0</v>
      </c>
      <c r="AK18" s="145">
        <f>AI18-AJ18</f>
        <v>0</v>
      </c>
      <c r="AL18" s="147">
        <f t="shared" si="14"/>
        <v>300</v>
      </c>
      <c r="AM18" s="147">
        <f t="shared" si="14"/>
        <v>300</v>
      </c>
      <c r="AN18" s="147">
        <f>AL18-AM18</f>
        <v>0</v>
      </c>
    </row>
    <row r="19" spans="1:40" s="140" customFormat="1" ht="18.75">
      <c r="A19" s="162" t="s">
        <v>67</v>
      </c>
      <c r="B19" s="141">
        <v>100</v>
      </c>
      <c r="C19" s="142">
        <v>100</v>
      </c>
      <c r="D19" s="141">
        <v>100</v>
      </c>
      <c r="E19" s="142">
        <v>100</v>
      </c>
      <c r="F19" s="141">
        <v>100</v>
      </c>
      <c r="G19" s="142">
        <v>100</v>
      </c>
      <c r="H19" s="143">
        <f t="shared" si="10"/>
        <v>300</v>
      </c>
      <c r="I19" s="144">
        <f t="shared" si="10"/>
        <v>300</v>
      </c>
      <c r="J19" s="145">
        <f>H19-I19</f>
        <v>0</v>
      </c>
      <c r="K19" s="141"/>
      <c r="L19" s="142"/>
      <c r="M19" s="141"/>
      <c r="N19" s="142"/>
      <c r="O19" s="141"/>
      <c r="P19" s="142"/>
      <c r="Q19" s="143">
        <f t="shared" si="11"/>
        <v>0</v>
      </c>
      <c r="R19" s="144">
        <f t="shared" si="11"/>
        <v>0</v>
      </c>
      <c r="S19" s="145">
        <f>Q19-R19</f>
        <v>0</v>
      </c>
      <c r="T19" s="141"/>
      <c r="U19" s="142"/>
      <c r="V19" s="141"/>
      <c r="W19" s="142"/>
      <c r="X19" s="141"/>
      <c r="Y19" s="146"/>
      <c r="Z19" s="143">
        <f t="shared" si="12"/>
        <v>0</v>
      </c>
      <c r="AA19" s="144">
        <f t="shared" si="12"/>
        <v>0</v>
      </c>
      <c r="AB19" s="145">
        <f>Z19-AA19</f>
        <v>0</v>
      </c>
      <c r="AC19" s="141"/>
      <c r="AD19" s="142"/>
      <c r="AE19" s="141"/>
      <c r="AF19" s="142"/>
      <c r="AG19" s="141"/>
      <c r="AH19" s="146"/>
      <c r="AI19" s="143">
        <f t="shared" si="13"/>
        <v>0</v>
      </c>
      <c r="AJ19" s="144">
        <f t="shared" si="13"/>
        <v>0</v>
      </c>
      <c r="AK19" s="145">
        <f>AI19-AJ19</f>
        <v>0</v>
      </c>
      <c r="AL19" s="147">
        <f t="shared" si="14"/>
        <v>300</v>
      </c>
      <c r="AM19" s="147">
        <f t="shared" si="14"/>
        <v>300</v>
      </c>
      <c r="AN19" s="147">
        <f>AL19-AM19</f>
        <v>0</v>
      </c>
    </row>
    <row r="20" spans="1:40" s="140" customFormat="1" ht="18.75">
      <c r="A20" s="162" t="s">
        <v>68</v>
      </c>
      <c r="B20" s="141">
        <v>100</v>
      </c>
      <c r="C20" s="142">
        <v>100</v>
      </c>
      <c r="D20" s="141">
        <v>100</v>
      </c>
      <c r="E20" s="142">
        <v>100</v>
      </c>
      <c r="F20" s="141">
        <v>100</v>
      </c>
      <c r="G20" s="142">
        <v>100</v>
      </c>
      <c r="H20" s="143">
        <f t="shared" si="10"/>
        <v>300</v>
      </c>
      <c r="I20" s="144">
        <f t="shared" si="10"/>
        <v>300</v>
      </c>
      <c r="J20" s="145">
        <f>H20-I20</f>
        <v>0</v>
      </c>
      <c r="K20" s="141"/>
      <c r="L20" s="142"/>
      <c r="M20" s="141"/>
      <c r="N20" s="142"/>
      <c r="O20" s="141"/>
      <c r="P20" s="142"/>
      <c r="Q20" s="143">
        <f t="shared" si="11"/>
        <v>0</v>
      </c>
      <c r="R20" s="144">
        <f t="shared" si="11"/>
        <v>0</v>
      </c>
      <c r="S20" s="145">
        <f>Q20-R20</f>
        <v>0</v>
      </c>
      <c r="T20" s="141"/>
      <c r="U20" s="142"/>
      <c r="V20" s="141"/>
      <c r="W20" s="142"/>
      <c r="X20" s="141"/>
      <c r="Y20" s="146"/>
      <c r="Z20" s="143">
        <f t="shared" si="12"/>
        <v>0</v>
      </c>
      <c r="AA20" s="144">
        <f t="shared" si="12"/>
        <v>0</v>
      </c>
      <c r="AB20" s="145">
        <f>Z20-AA20</f>
        <v>0</v>
      </c>
      <c r="AC20" s="141"/>
      <c r="AD20" s="142"/>
      <c r="AE20" s="141"/>
      <c r="AF20" s="142"/>
      <c r="AG20" s="141"/>
      <c r="AH20" s="146"/>
      <c r="AI20" s="143">
        <f t="shared" si="13"/>
        <v>0</v>
      </c>
      <c r="AJ20" s="144">
        <f t="shared" si="13"/>
        <v>0</v>
      </c>
      <c r="AK20" s="145">
        <f>AI20-AJ20</f>
        <v>0</v>
      </c>
      <c r="AL20" s="147">
        <f t="shared" si="14"/>
        <v>300</v>
      </c>
      <c r="AM20" s="147">
        <f t="shared" si="14"/>
        <v>300</v>
      </c>
      <c r="AN20" s="147">
        <f>AL20-AM20</f>
        <v>0</v>
      </c>
    </row>
    <row r="21" spans="1:40" s="139" customFormat="1" ht="18.75">
      <c r="A21" s="163" t="s">
        <v>69</v>
      </c>
      <c r="B21" s="164"/>
      <c r="C21" s="165"/>
      <c r="D21" s="164"/>
      <c r="E21" s="165"/>
      <c r="F21" s="164"/>
      <c r="G21" s="165"/>
      <c r="H21" s="166"/>
      <c r="I21" s="167"/>
      <c r="J21" s="168"/>
      <c r="K21" s="164"/>
      <c r="L21" s="165"/>
      <c r="M21" s="164"/>
      <c r="N21" s="165"/>
      <c r="O21" s="164"/>
      <c r="P21" s="165"/>
      <c r="Q21" s="166"/>
      <c r="R21" s="167"/>
      <c r="S21" s="168"/>
      <c r="T21" s="164"/>
      <c r="U21" s="165"/>
      <c r="V21" s="164"/>
      <c r="W21" s="165"/>
      <c r="X21" s="164"/>
      <c r="Y21" s="167"/>
      <c r="Z21" s="166"/>
      <c r="AA21" s="167"/>
      <c r="AB21" s="168"/>
      <c r="AC21" s="164"/>
      <c r="AD21" s="165"/>
      <c r="AE21" s="164"/>
      <c r="AF21" s="165"/>
      <c r="AG21" s="164"/>
      <c r="AH21" s="167"/>
      <c r="AI21" s="166"/>
      <c r="AJ21" s="167"/>
      <c r="AK21" s="168"/>
      <c r="AL21" s="167"/>
      <c r="AM21" s="169"/>
      <c r="AN21" s="169"/>
    </row>
    <row r="22" spans="1:40" s="140" customFormat="1" ht="18.75">
      <c r="A22" s="162" t="s">
        <v>70</v>
      </c>
      <c r="B22" s="141">
        <v>100</v>
      </c>
      <c r="C22" s="142">
        <v>100</v>
      </c>
      <c r="D22" s="141">
        <v>100</v>
      </c>
      <c r="E22" s="142">
        <v>100</v>
      </c>
      <c r="F22" s="141">
        <v>100</v>
      </c>
      <c r="G22" s="142">
        <v>100</v>
      </c>
      <c r="H22" s="143">
        <f t="shared" ref="H22:I24" si="15">SUM(B22+D22+F22)</f>
        <v>300</v>
      </c>
      <c r="I22" s="144">
        <f t="shared" si="15"/>
        <v>300</v>
      </c>
      <c r="J22" s="145">
        <f>H22-I22</f>
        <v>0</v>
      </c>
      <c r="K22" s="141"/>
      <c r="L22" s="142"/>
      <c r="M22" s="141"/>
      <c r="N22" s="142"/>
      <c r="O22" s="141"/>
      <c r="P22" s="142"/>
      <c r="Q22" s="143">
        <f t="shared" ref="Q22:R24" si="16">SUM(K22+M22+O22)</f>
        <v>0</v>
      </c>
      <c r="R22" s="144">
        <f t="shared" si="16"/>
        <v>0</v>
      </c>
      <c r="S22" s="145">
        <f>Q22-R22</f>
        <v>0</v>
      </c>
      <c r="T22" s="141"/>
      <c r="U22" s="142"/>
      <c r="V22" s="141"/>
      <c r="W22" s="142"/>
      <c r="X22" s="141"/>
      <c r="Y22" s="146"/>
      <c r="Z22" s="143">
        <f t="shared" ref="Z22:AA24" si="17">SUM(T22+V22+X22)</f>
        <v>0</v>
      </c>
      <c r="AA22" s="144">
        <f t="shared" si="17"/>
        <v>0</v>
      </c>
      <c r="AB22" s="145">
        <f>Z22-AA22</f>
        <v>0</v>
      </c>
      <c r="AC22" s="141"/>
      <c r="AD22" s="142"/>
      <c r="AE22" s="141"/>
      <c r="AF22" s="142"/>
      <c r="AG22" s="141"/>
      <c r="AH22" s="146"/>
      <c r="AI22" s="143">
        <f t="shared" ref="AI22:AJ24" si="18">SUM(AC22+AE22+AG22)</f>
        <v>0</v>
      </c>
      <c r="AJ22" s="144">
        <f t="shared" si="18"/>
        <v>0</v>
      </c>
      <c r="AK22" s="145">
        <f>AI22-AJ22</f>
        <v>0</v>
      </c>
      <c r="AL22" s="147">
        <f t="shared" ref="AL22:AM24" si="19">SUM(H22+Q22+Z22+AI22)</f>
        <v>300</v>
      </c>
      <c r="AM22" s="147">
        <f t="shared" si="19"/>
        <v>300</v>
      </c>
      <c r="AN22" s="147">
        <f>AL22-AM22</f>
        <v>0</v>
      </c>
    </row>
    <row r="23" spans="1:40" s="140" customFormat="1" ht="18.75">
      <c r="A23" s="162" t="s">
        <v>71</v>
      </c>
      <c r="B23" s="141">
        <v>100</v>
      </c>
      <c r="C23" s="142">
        <v>100</v>
      </c>
      <c r="D23" s="141">
        <v>100</v>
      </c>
      <c r="E23" s="142">
        <v>100</v>
      </c>
      <c r="F23" s="141">
        <v>100</v>
      </c>
      <c r="G23" s="142">
        <v>100</v>
      </c>
      <c r="H23" s="143">
        <f t="shared" si="15"/>
        <v>300</v>
      </c>
      <c r="I23" s="144">
        <f t="shared" si="15"/>
        <v>300</v>
      </c>
      <c r="J23" s="145">
        <f>H23-I23</f>
        <v>0</v>
      </c>
      <c r="K23" s="141"/>
      <c r="L23" s="142"/>
      <c r="M23" s="141"/>
      <c r="N23" s="142"/>
      <c r="O23" s="141"/>
      <c r="P23" s="142"/>
      <c r="Q23" s="143">
        <f t="shared" si="16"/>
        <v>0</v>
      </c>
      <c r="R23" s="144">
        <f t="shared" si="16"/>
        <v>0</v>
      </c>
      <c r="S23" s="145">
        <f>Q23-R23</f>
        <v>0</v>
      </c>
      <c r="T23" s="141"/>
      <c r="U23" s="142"/>
      <c r="V23" s="141"/>
      <c r="W23" s="142"/>
      <c r="X23" s="141"/>
      <c r="Y23" s="146"/>
      <c r="Z23" s="143">
        <f t="shared" si="17"/>
        <v>0</v>
      </c>
      <c r="AA23" s="144">
        <f t="shared" si="17"/>
        <v>0</v>
      </c>
      <c r="AB23" s="145">
        <f>Z23-AA23</f>
        <v>0</v>
      </c>
      <c r="AC23" s="141"/>
      <c r="AD23" s="142"/>
      <c r="AE23" s="141"/>
      <c r="AF23" s="142"/>
      <c r="AG23" s="141"/>
      <c r="AH23" s="146"/>
      <c r="AI23" s="143">
        <f t="shared" si="18"/>
        <v>0</v>
      </c>
      <c r="AJ23" s="144">
        <f t="shared" si="18"/>
        <v>0</v>
      </c>
      <c r="AK23" s="145">
        <f>AI23-AJ23</f>
        <v>0</v>
      </c>
      <c r="AL23" s="147">
        <f t="shared" si="19"/>
        <v>300</v>
      </c>
      <c r="AM23" s="147">
        <f t="shared" si="19"/>
        <v>300</v>
      </c>
      <c r="AN23" s="147">
        <f>AL23-AM23</f>
        <v>0</v>
      </c>
    </row>
    <row r="24" spans="1:40" s="162" customFormat="1" ht="18.75">
      <c r="A24" s="162" t="s">
        <v>72</v>
      </c>
      <c r="B24" s="141">
        <v>100</v>
      </c>
      <c r="C24" s="142">
        <v>100</v>
      </c>
      <c r="D24" s="141">
        <v>100</v>
      </c>
      <c r="E24" s="142">
        <v>100</v>
      </c>
      <c r="F24" s="141">
        <v>100</v>
      </c>
      <c r="G24" s="142">
        <v>100</v>
      </c>
      <c r="H24" s="170">
        <f t="shared" si="15"/>
        <v>300</v>
      </c>
      <c r="I24" s="144">
        <f t="shared" si="15"/>
        <v>300</v>
      </c>
      <c r="J24" s="171">
        <f>H24-I24</f>
        <v>0</v>
      </c>
      <c r="K24" s="141"/>
      <c r="L24" s="142"/>
      <c r="M24" s="141"/>
      <c r="N24" s="142"/>
      <c r="O24" s="141"/>
      <c r="P24" s="142"/>
      <c r="Q24" s="170">
        <f t="shared" si="16"/>
        <v>0</v>
      </c>
      <c r="R24" s="144">
        <f t="shared" si="16"/>
        <v>0</v>
      </c>
      <c r="S24" s="171">
        <f>Q24-R24</f>
        <v>0</v>
      </c>
      <c r="T24" s="141"/>
      <c r="U24" s="142"/>
      <c r="V24" s="141"/>
      <c r="W24" s="142"/>
      <c r="X24" s="141"/>
      <c r="Y24" s="172"/>
      <c r="Z24" s="143">
        <f t="shared" si="17"/>
        <v>0</v>
      </c>
      <c r="AA24" s="144">
        <f t="shared" si="17"/>
        <v>0</v>
      </c>
      <c r="AB24" s="145">
        <f>Z24-AA24</f>
        <v>0</v>
      </c>
      <c r="AC24" s="141"/>
      <c r="AD24" s="142"/>
      <c r="AE24" s="141"/>
      <c r="AF24" s="142"/>
      <c r="AG24" s="141"/>
      <c r="AH24" s="146"/>
      <c r="AI24" s="143">
        <f t="shared" si="18"/>
        <v>0</v>
      </c>
      <c r="AJ24" s="144">
        <f t="shared" si="18"/>
        <v>0</v>
      </c>
      <c r="AK24" s="145">
        <f>AI24-AJ24</f>
        <v>0</v>
      </c>
      <c r="AL24" s="173">
        <f t="shared" si="19"/>
        <v>300</v>
      </c>
      <c r="AM24" s="146">
        <f t="shared" si="19"/>
        <v>300</v>
      </c>
      <c r="AN24" s="147">
        <f>AL24-AM24</f>
        <v>0</v>
      </c>
    </row>
    <row r="25" spans="1:40" s="140" customFormat="1" ht="23.25">
      <c r="A25" s="174" t="s">
        <v>0</v>
      </c>
      <c r="B25" s="175">
        <f t="shared" ref="B25:AN25" si="20">SUM(B7:B11,B13:B15,B17:B20,B22:B24)</f>
        <v>1500</v>
      </c>
      <c r="C25" s="175">
        <f t="shared" si="20"/>
        <v>1500</v>
      </c>
      <c r="D25" s="176">
        <f t="shared" si="20"/>
        <v>1500</v>
      </c>
      <c r="E25" s="175">
        <f t="shared" si="20"/>
        <v>1500</v>
      </c>
      <c r="F25" s="176">
        <f t="shared" si="20"/>
        <v>1500</v>
      </c>
      <c r="G25" s="175">
        <f t="shared" si="20"/>
        <v>1500</v>
      </c>
      <c r="H25" s="177">
        <f t="shared" si="20"/>
        <v>4500</v>
      </c>
      <c r="I25" s="175">
        <f t="shared" si="20"/>
        <v>4500</v>
      </c>
      <c r="J25" s="178">
        <f t="shared" si="20"/>
        <v>0</v>
      </c>
      <c r="K25" s="175">
        <f t="shared" si="20"/>
        <v>0</v>
      </c>
      <c r="L25" s="175">
        <f t="shared" si="20"/>
        <v>0</v>
      </c>
      <c r="M25" s="176">
        <f t="shared" si="20"/>
        <v>0</v>
      </c>
      <c r="N25" s="175">
        <f t="shared" si="20"/>
        <v>0</v>
      </c>
      <c r="O25" s="176">
        <f t="shared" si="20"/>
        <v>0</v>
      </c>
      <c r="P25" s="175">
        <f t="shared" si="20"/>
        <v>0</v>
      </c>
      <c r="Q25" s="177">
        <f t="shared" si="20"/>
        <v>0</v>
      </c>
      <c r="R25" s="175">
        <f t="shared" si="20"/>
        <v>0</v>
      </c>
      <c r="S25" s="178">
        <f t="shared" si="20"/>
        <v>0</v>
      </c>
      <c r="T25" s="175">
        <f t="shared" si="20"/>
        <v>0</v>
      </c>
      <c r="U25" s="175">
        <f t="shared" si="20"/>
        <v>0</v>
      </c>
      <c r="V25" s="176">
        <f t="shared" si="20"/>
        <v>0</v>
      </c>
      <c r="W25" s="175">
        <f t="shared" si="20"/>
        <v>0</v>
      </c>
      <c r="X25" s="176">
        <f t="shared" si="20"/>
        <v>0</v>
      </c>
      <c r="Y25" s="178">
        <f t="shared" si="20"/>
        <v>0</v>
      </c>
      <c r="Z25" s="175">
        <f t="shared" si="20"/>
        <v>0</v>
      </c>
      <c r="AA25" s="175">
        <f t="shared" si="20"/>
        <v>0</v>
      </c>
      <c r="AB25" s="179">
        <f t="shared" si="20"/>
        <v>0</v>
      </c>
      <c r="AC25" s="175">
        <f t="shared" si="20"/>
        <v>0</v>
      </c>
      <c r="AD25" s="175">
        <f t="shared" si="20"/>
        <v>0</v>
      </c>
      <c r="AE25" s="176">
        <f t="shared" si="20"/>
        <v>0</v>
      </c>
      <c r="AF25" s="175">
        <f t="shared" si="20"/>
        <v>0</v>
      </c>
      <c r="AG25" s="176">
        <f t="shared" si="20"/>
        <v>0</v>
      </c>
      <c r="AH25" s="179">
        <f t="shared" si="20"/>
        <v>0</v>
      </c>
      <c r="AI25" s="175">
        <f t="shared" si="20"/>
        <v>0</v>
      </c>
      <c r="AJ25" s="175">
        <f t="shared" si="20"/>
        <v>0</v>
      </c>
      <c r="AK25" s="180">
        <f t="shared" si="20"/>
        <v>0</v>
      </c>
      <c r="AL25" s="175">
        <f t="shared" si="20"/>
        <v>4500</v>
      </c>
      <c r="AM25" s="175">
        <f t="shared" si="20"/>
        <v>4500</v>
      </c>
      <c r="AN25" s="175">
        <f t="shared" si="20"/>
        <v>0</v>
      </c>
    </row>
    <row r="26" spans="1:40">
      <c r="A26" s="110"/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</row>
    <row r="27" spans="1:40">
      <c r="A27" s="110"/>
      <c r="B27" s="111"/>
      <c r="C27" s="111"/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11"/>
      <c r="W27" s="111"/>
      <c r="X27" s="111"/>
      <c r="Y27" s="111"/>
      <c r="Z27" s="111"/>
      <c r="AA27" s="111"/>
      <c r="AB27" s="111"/>
      <c r="AC27" s="111"/>
      <c r="AD27" s="111"/>
      <c r="AE27" s="111"/>
      <c r="AF27" s="111"/>
      <c r="AG27" s="111"/>
      <c r="AH27" s="111"/>
      <c r="AI27" s="111"/>
      <c r="AJ27" s="111"/>
      <c r="AK27" s="111"/>
      <c r="AL27" s="111"/>
      <c r="AM27" s="111"/>
    </row>
    <row r="28" spans="1:40" ht="15.75" thickBot="1"/>
    <row r="29" spans="1:40" ht="38.1" customHeight="1">
      <c r="A29" s="182" t="s">
        <v>51</v>
      </c>
      <c r="B29" s="183" t="s">
        <v>5</v>
      </c>
      <c r="C29" s="183" t="s">
        <v>6</v>
      </c>
      <c r="D29" s="184" t="s">
        <v>7</v>
      </c>
    </row>
    <row r="30" spans="1:40" ht="18.75">
      <c r="A30" s="185" t="s">
        <v>54</v>
      </c>
      <c r="B30" s="186">
        <f>SUM(AL7:AL11)</f>
        <v>1500</v>
      </c>
      <c r="C30" s="186">
        <f>SUM(AM7:AM11)</f>
        <v>1500</v>
      </c>
      <c r="D30" s="187">
        <f>B30-C30</f>
        <v>0</v>
      </c>
    </row>
    <row r="31" spans="1:40" ht="18.75">
      <c r="A31" s="188" t="s">
        <v>60</v>
      </c>
      <c r="B31" s="186">
        <f>SUM(AL13:AL15)</f>
        <v>900</v>
      </c>
      <c r="C31" s="186">
        <f>SUM(AM13:AM15)</f>
        <v>900</v>
      </c>
      <c r="D31" s="187">
        <f>B31-C31</f>
        <v>0</v>
      </c>
    </row>
    <row r="32" spans="1:40" ht="18.75">
      <c r="A32" s="189" t="s">
        <v>64</v>
      </c>
      <c r="B32" s="186">
        <f>SUM(AL17:AL20)</f>
        <v>1200</v>
      </c>
      <c r="C32" s="186">
        <f>SUM(AM17:AM20)</f>
        <v>1200</v>
      </c>
      <c r="D32" s="187">
        <f>B32-C32</f>
        <v>0</v>
      </c>
    </row>
    <row r="33" spans="1:4" ht="18.75">
      <c r="A33" s="190" t="s">
        <v>69</v>
      </c>
      <c r="B33" s="186">
        <f>SUM(AL22:AL24)</f>
        <v>900</v>
      </c>
      <c r="C33" s="186">
        <f>SUM(AM22:AM24)</f>
        <v>900</v>
      </c>
      <c r="D33" s="187">
        <f>B33-C33</f>
        <v>0</v>
      </c>
    </row>
    <row r="34" spans="1:4" ht="24" thickBot="1">
      <c r="A34" s="191" t="s">
        <v>0</v>
      </c>
      <c r="B34" s="192">
        <f>SUM(B30:B33)</f>
        <v>4500</v>
      </c>
      <c r="C34" s="192">
        <f>SUM(C30:C33)</f>
        <v>4500</v>
      </c>
      <c r="D34" s="193">
        <f>B34-C34</f>
        <v>0</v>
      </c>
    </row>
    <row r="35" spans="1:4">
      <c r="A35" s="110"/>
      <c r="B35" s="111"/>
      <c r="C35" s="111"/>
      <c r="D35" s="111"/>
    </row>
  </sheetData>
  <mergeCells count="17">
    <mergeCell ref="AC4:AD4"/>
    <mergeCell ref="AE4:AF4"/>
    <mergeCell ref="AG4:AH4"/>
    <mergeCell ref="AI4:AK4"/>
    <mergeCell ref="AL4:AN4"/>
    <mergeCell ref="Z4:AB4"/>
    <mergeCell ref="B4:C4"/>
    <mergeCell ref="D4:E4"/>
    <mergeCell ref="F4:G4"/>
    <mergeCell ref="H4:J4"/>
    <mergeCell ref="K4:L4"/>
    <mergeCell ref="M4:N4"/>
    <mergeCell ref="O4:P4"/>
    <mergeCell ref="Q4:S4"/>
    <mergeCell ref="T4:U4"/>
    <mergeCell ref="V4:W4"/>
    <mergeCell ref="X4:Y4"/>
  </mergeCells>
  <pageMargins left="0.7" right="0.7" top="0.75" bottom="0.75" header="0.3" footer="0.3"/>
  <pageSetup orientation="portrait" verticalDpi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6"/>
  <sheetViews>
    <sheetView workbookViewId="0"/>
  </sheetViews>
  <sheetFormatPr defaultColWidth="8.85546875" defaultRowHeight="15"/>
  <cols>
    <col min="1" max="1" width="44.7109375" style="181" customWidth="1"/>
    <col min="2" max="9" width="12.42578125" style="1" bestFit="1" customWidth="1"/>
    <col min="10" max="10" width="11.42578125" style="1" bestFit="1" customWidth="1"/>
    <col min="11" max="11" width="9.42578125" style="1" bestFit="1" customWidth="1"/>
    <col min="12" max="12" width="9.140625" style="1" bestFit="1" customWidth="1"/>
    <col min="13" max="13" width="9.42578125" style="1" bestFit="1" customWidth="1"/>
    <col min="14" max="14" width="9.140625" style="1" bestFit="1" customWidth="1"/>
    <col min="15" max="15" width="9.42578125" style="1" bestFit="1" customWidth="1"/>
    <col min="16" max="17" width="9.140625" style="1" bestFit="1" customWidth="1"/>
    <col min="18" max="18" width="10.85546875" style="1" bestFit="1" customWidth="1"/>
    <col min="19" max="19" width="9.85546875" style="1" bestFit="1" customWidth="1"/>
    <col min="20" max="20" width="9.42578125" style="1" bestFit="1" customWidth="1"/>
    <col min="21" max="21" width="9.140625" style="1" bestFit="1" customWidth="1"/>
    <col min="22" max="22" width="9.42578125" style="1" bestFit="1" customWidth="1"/>
    <col min="23" max="23" width="9.140625" style="1" bestFit="1" customWidth="1"/>
    <col min="24" max="24" width="9.42578125" style="1" bestFit="1" customWidth="1"/>
    <col min="25" max="26" width="9.140625" style="1" bestFit="1" customWidth="1"/>
    <col min="27" max="27" width="10.85546875" style="1" bestFit="1" customWidth="1"/>
    <col min="28" max="28" width="9.85546875" style="1" bestFit="1" customWidth="1"/>
    <col min="29" max="29" width="9.42578125" style="1" bestFit="1" customWidth="1"/>
    <col min="30" max="30" width="9.140625" style="1" bestFit="1" customWidth="1"/>
    <col min="31" max="31" width="9.42578125" style="1" bestFit="1" customWidth="1"/>
    <col min="32" max="32" width="9.140625" style="1" bestFit="1" customWidth="1"/>
    <col min="33" max="33" width="9.42578125" style="1" bestFit="1" customWidth="1"/>
    <col min="34" max="36" width="9.140625" style="1" bestFit="1" customWidth="1"/>
    <col min="37" max="37" width="9.85546875" style="1" bestFit="1" customWidth="1"/>
    <col min="38" max="39" width="12.42578125" style="1" bestFit="1" customWidth="1"/>
    <col min="40" max="40" width="11.42578125" style="1" bestFit="1" customWidth="1"/>
    <col min="41" max="16384" width="8.85546875" style="1"/>
  </cols>
  <sheetData>
    <row r="1" spans="1:40" ht="47.1" customHeight="1">
      <c r="A1" s="109" t="s">
        <v>73</v>
      </c>
    </row>
    <row r="2" spans="1:40" ht="21.95" customHeight="1">
      <c r="A2" s="109"/>
    </row>
    <row r="3" spans="1:40" ht="47.1" customHeight="1">
      <c r="A3" s="110"/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M3" s="111"/>
    </row>
    <row r="4" spans="1:40" s="113" customFormat="1" ht="26.25">
      <c r="A4" s="112"/>
      <c r="B4" s="309" t="s">
        <v>21</v>
      </c>
      <c r="C4" s="310"/>
      <c r="D4" s="309" t="s">
        <v>22</v>
      </c>
      <c r="E4" s="310"/>
      <c r="F4" s="309" t="s">
        <v>23</v>
      </c>
      <c r="G4" s="310"/>
      <c r="H4" s="306" t="s">
        <v>1</v>
      </c>
      <c r="I4" s="307"/>
      <c r="J4" s="308"/>
      <c r="K4" s="309" t="s">
        <v>24</v>
      </c>
      <c r="L4" s="310"/>
      <c r="M4" s="309" t="s">
        <v>25</v>
      </c>
      <c r="N4" s="310"/>
      <c r="O4" s="309" t="s">
        <v>26</v>
      </c>
      <c r="P4" s="310"/>
      <c r="Q4" s="306" t="s">
        <v>2</v>
      </c>
      <c r="R4" s="307"/>
      <c r="S4" s="308"/>
      <c r="T4" s="309" t="s">
        <v>27</v>
      </c>
      <c r="U4" s="310"/>
      <c r="V4" s="309" t="s">
        <v>28</v>
      </c>
      <c r="W4" s="310"/>
      <c r="X4" s="309" t="s">
        <v>29</v>
      </c>
      <c r="Y4" s="307"/>
      <c r="Z4" s="306" t="s">
        <v>3</v>
      </c>
      <c r="AA4" s="307"/>
      <c r="AB4" s="308"/>
      <c r="AC4" s="309" t="s">
        <v>30</v>
      </c>
      <c r="AD4" s="310"/>
      <c r="AE4" s="309" t="s">
        <v>31</v>
      </c>
      <c r="AF4" s="310"/>
      <c r="AG4" s="309" t="s">
        <v>32</v>
      </c>
      <c r="AH4" s="307"/>
      <c r="AI4" s="306" t="s">
        <v>4</v>
      </c>
      <c r="AJ4" s="307"/>
      <c r="AK4" s="308"/>
      <c r="AL4" s="311" t="s">
        <v>74</v>
      </c>
      <c r="AM4" s="312"/>
      <c r="AN4" s="312"/>
    </row>
    <row r="5" spans="1:40" s="122" customFormat="1" ht="37.5">
      <c r="A5" s="114"/>
      <c r="B5" s="115" t="s">
        <v>5</v>
      </c>
      <c r="C5" s="116" t="s">
        <v>6</v>
      </c>
      <c r="D5" s="115" t="s">
        <v>5</v>
      </c>
      <c r="E5" s="116" t="s">
        <v>6</v>
      </c>
      <c r="F5" s="115" t="s">
        <v>5</v>
      </c>
      <c r="G5" s="116" t="s">
        <v>6</v>
      </c>
      <c r="H5" s="117" t="s">
        <v>5</v>
      </c>
      <c r="I5" s="118" t="s">
        <v>6</v>
      </c>
      <c r="J5" s="119" t="s">
        <v>7</v>
      </c>
      <c r="K5" s="115" t="s">
        <v>5</v>
      </c>
      <c r="L5" s="116" t="s">
        <v>6</v>
      </c>
      <c r="M5" s="115" t="s">
        <v>5</v>
      </c>
      <c r="N5" s="116" t="s">
        <v>6</v>
      </c>
      <c r="O5" s="115" t="s">
        <v>5</v>
      </c>
      <c r="P5" s="116" t="s">
        <v>6</v>
      </c>
      <c r="Q5" s="117" t="s">
        <v>5</v>
      </c>
      <c r="R5" s="118" t="s">
        <v>6</v>
      </c>
      <c r="S5" s="119" t="s">
        <v>7</v>
      </c>
      <c r="T5" s="115" t="s">
        <v>5</v>
      </c>
      <c r="U5" s="116" t="s">
        <v>6</v>
      </c>
      <c r="V5" s="115" t="s">
        <v>5</v>
      </c>
      <c r="W5" s="116" t="s">
        <v>6</v>
      </c>
      <c r="X5" s="115" t="s">
        <v>5</v>
      </c>
      <c r="Y5" s="120" t="s">
        <v>6</v>
      </c>
      <c r="Z5" s="117" t="s">
        <v>5</v>
      </c>
      <c r="AA5" s="118" t="s">
        <v>6</v>
      </c>
      <c r="AB5" s="119" t="s">
        <v>7</v>
      </c>
      <c r="AC5" s="115" t="s">
        <v>5</v>
      </c>
      <c r="AD5" s="116" t="s">
        <v>6</v>
      </c>
      <c r="AE5" s="115" t="s">
        <v>5</v>
      </c>
      <c r="AF5" s="116" t="s">
        <v>6</v>
      </c>
      <c r="AG5" s="115" t="s">
        <v>5</v>
      </c>
      <c r="AH5" s="120" t="s">
        <v>6</v>
      </c>
      <c r="AI5" s="117" t="s">
        <v>5</v>
      </c>
      <c r="AJ5" s="118" t="s">
        <v>6</v>
      </c>
      <c r="AK5" s="119" t="s">
        <v>7</v>
      </c>
      <c r="AL5" s="118" t="s">
        <v>5</v>
      </c>
      <c r="AM5" s="118" t="s">
        <v>6</v>
      </c>
      <c r="AN5" s="121" t="s">
        <v>7</v>
      </c>
    </row>
    <row r="6" spans="1:40" s="139" customFormat="1" ht="18.75">
      <c r="A6" s="123" t="s">
        <v>75</v>
      </c>
      <c r="B6" s="124"/>
      <c r="C6" s="125"/>
      <c r="D6" s="124"/>
      <c r="E6" s="125"/>
      <c r="F6" s="124"/>
      <c r="G6" s="125"/>
      <c r="H6" s="126"/>
      <c r="I6" s="127"/>
      <c r="J6" s="128"/>
      <c r="K6" s="124"/>
      <c r="L6" s="125"/>
      <c r="M6" s="124"/>
      <c r="N6" s="125"/>
      <c r="O6" s="124"/>
      <c r="P6" s="125"/>
      <c r="Q6" s="129"/>
      <c r="R6" s="130"/>
      <c r="S6" s="131"/>
      <c r="T6" s="124"/>
      <c r="U6" s="125"/>
      <c r="V6" s="124"/>
      <c r="W6" s="125"/>
      <c r="X6" s="124"/>
      <c r="Y6" s="130"/>
      <c r="Z6" s="129"/>
      <c r="AA6" s="130"/>
      <c r="AB6" s="132"/>
      <c r="AC6" s="133"/>
      <c r="AD6" s="134"/>
      <c r="AE6" s="133"/>
      <c r="AF6" s="134"/>
      <c r="AG6" s="133"/>
      <c r="AH6" s="135"/>
      <c r="AI6" s="136"/>
      <c r="AJ6" s="135"/>
      <c r="AK6" s="131"/>
      <c r="AL6" s="137"/>
      <c r="AM6" s="138"/>
      <c r="AN6" s="138"/>
    </row>
    <row r="7" spans="1:40" s="140" customFormat="1" ht="18.75">
      <c r="A7" s="140" t="s">
        <v>76</v>
      </c>
      <c r="B7" s="141">
        <v>100</v>
      </c>
      <c r="C7" s="142">
        <v>100</v>
      </c>
      <c r="D7" s="141">
        <v>100</v>
      </c>
      <c r="E7" s="142">
        <v>100</v>
      </c>
      <c r="F7" s="141">
        <v>100</v>
      </c>
      <c r="G7" s="142">
        <v>100</v>
      </c>
      <c r="H7" s="143">
        <f>SUM(B7+D7+F7)</f>
        <v>300</v>
      </c>
      <c r="I7" s="144">
        <f>SUM(C7+E7+G7)</f>
        <v>300</v>
      </c>
      <c r="J7" s="145">
        <f>H7-I7</f>
        <v>0</v>
      </c>
      <c r="K7" s="141"/>
      <c r="L7" s="142"/>
      <c r="M7" s="141"/>
      <c r="N7" s="142"/>
      <c r="O7" s="141"/>
      <c r="P7" s="142"/>
      <c r="Q7" s="143">
        <f>SUM(K7+M7+O7)</f>
        <v>0</v>
      </c>
      <c r="R7" s="144">
        <f>SUM(L7+N7+P7)</f>
        <v>0</v>
      </c>
      <c r="S7" s="145">
        <f>Q7-R7</f>
        <v>0</v>
      </c>
      <c r="T7" s="141"/>
      <c r="U7" s="142"/>
      <c r="V7" s="141"/>
      <c r="W7" s="142"/>
      <c r="X7" s="141"/>
      <c r="Y7" s="146"/>
      <c r="Z7" s="143">
        <f>SUM(T7+V7+X7)</f>
        <v>0</v>
      </c>
      <c r="AA7" s="144">
        <f>SUM(U7+W7+Y7)</f>
        <v>0</v>
      </c>
      <c r="AB7" s="145">
        <f>Z7-AA7</f>
        <v>0</v>
      </c>
      <c r="AC7" s="141"/>
      <c r="AD7" s="142"/>
      <c r="AE7" s="141"/>
      <c r="AF7" s="142"/>
      <c r="AG7" s="141"/>
      <c r="AH7" s="146"/>
      <c r="AI7" s="143">
        <f>SUM(AC7+AE7+AG7)</f>
        <v>0</v>
      </c>
      <c r="AJ7" s="144">
        <f>SUM(AD7+AF7+AH7)</f>
        <v>0</v>
      </c>
      <c r="AK7" s="145">
        <f>AI7-AJ7</f>
        <v>0</v>
      </c>
      <c r="AL7" s="147">
        <f>SUM(H7+Q7+Z7+AI7)</f>
        <v>300</v>
      </c>
      <c r="AM7" s="147">
        <f>SUM(I7+R7+AA7+AJ7)</f>
        <v>300</v>
      </c>
      <c r="AN7" s="147">
        <f>AL7-AM7</f>
        <v>0</v>
      </c>
    </row>
    <row r="8" spans="1:40" s="140" customFormat="1" ht="18.75">
      <c r="A8" s="140" t="s">
        <v>77</v>
      </c>
      <c r="B8" s="141">
        <v>100</v>
      </c>
      <c r="C8" s="142">
        <v>100</v>
      </c>
      <c r="D8" s="141">
        <v>100</v>
      </c>
      <c r="E8" s="142">
        <v>100</v>
      </c>
      <c r="F8" s="141">
        <v>100</v>
      </c>
      <c r="G8" s="142">
        <v>100</v>
      </c>
      <c r="H8" s="143">
        <f>SUM(B8+D8+F8)</f>
        <v>300</v>
      </c>
      <c r="I8" s="144">
        <f>SUM(C8+E8+G8)</f>
        <v>300</v>
      </c>
      <c r="J8" s="145">
        <f>H8-I8</f>
        <v>0</v>
      </c>
      <c r="K8" s="141"/>
      <c r="L8" s="142"/>
      <c r="M8" s="141"/>
      <c r="N8" s="142"/>
      <c r="O8" s="141"/>
      <c r="P8" s="142"/>
      <c r="Q8" s="143">
        <f>SUM(K8+M8+O8)</f>
        <v>0</v>
      </c>
      <c r="R8" s="144">
        <f>SUM(L8+N8+P8)</f>
        <v>0</v>
      </c>
      <c r="S8" s="145">
        <f>Q8-R8</f>
        <v>0</v>
      </c>
      <c r="T8" s="141"/>
      <c r="U8" s="142"/>
      <c r="V8" s="141"/>
      <c r="W8" s="142"/>
      <c r="X8" s="141"/>
      <c r="Y8" s="146"/>
      <c r="Z8" s="143">
        <f>SUM(T8+V8+X8)</f>
        <v>0</v>
      </c>
      <c r="AA8" s="144">
        <f>SUM(U8+W8+Y8)</f>
        <v>0</v>
      </c>
      <c r="AB8" s="145">
        <f>Z8-AA8</f>
        <v>0</v>
      </c>
      <c r="AC8" s="141"/>
      <c r="AD8" s="142"/>
      <c r="AE8" s="141"/>
      <c r="AF8" s="142"/>
      <c r="AG8" s="141"/>
      <c r="AH8" s="146"/>
      <c r="AI8" s="143">
        <f>SUM(AC8+AE8+AG8)</f>
        <v>0</v>
      </c>
      <c r="AJ8" s="144">
        <f>SUM(AD8+AF8+AH8)</f>
        <v>0</v>
      </c>
      <c r="AK8" s="145">
        <f>AI8-AJ8</f>
        <v>0</v>
      </c>
      <c r="AL8" s="147">
        <f>SUM(H8+Q8+Z8+AI8)</f>
        <v>300</v>
      </c>
      <c r="AM8" s="147">
        <f>SUM(I8+R8+AA8+AJ8)</f>
        <v>300</v>
      </c>
      <c r="AN8" s="147">
        <f>AL8-AM8</f>
        <v>0</v>
      </c>
    </row>
    <row r="9" spans="1:40" s="139" customFormat="1" ht="18.75">
      <c r="A9" s="148" t="s">
        <v>78</v>
      </c>
      <c r="B9" s="149"/>
      <c r="C9" s="150"/>
      <c r="D9" s="149"/>
      <c r="E9" s="150"/>
      <c r="F9" s="149"/>
      <c r="G9" s="150"/>
      <c r="H9" s="151"/>
      <c r="I9" s="152"/>
      <c r="J9" s="153"/>
      <c r="K9" s="149"/>
      <c r="L9" s="150"/>
      <c r="M9" s="149"/>
      <c r="N9" s="150"/>
      <c r="O9" s="149"/>
      <c r="P9" s="150"/>
      <c r="Q9" s="151"/>
      <c r="R9" s="152"/>
      <c r="S9" s="153"/>
      <c r="T9" s="149"/>
      <c r="U9" s="150"/>
      <c r="V9" s="149"/>
      <c r="W9" s="150"/>
      <c r="X9" s="149"/>
      <c r="Y9" s="152"/>
      <c r="Z9" s="151"/>
      <c r="AA9" s="152"/>
      <c r="AB9" s="153"/>
      <c r="AC9" s="149"/>
      <c r="AD9" s="150"/>
      <c r="AE9" s="149"/>
      <c r="AF9" s="150"/>
      <c r="AG9" s="149"/>
      <c r="AH9" s="152"/>
      <c r="AI9" s="151"/>
      <c r="AJ9" s="152"/>
      <c r="AK9" s="153"/>
      <c r="AL9" s="154"/>
      <c r="AM9" s="154"/>
      <c r="AN9" s="154"/>
    </row>
    <row r="10" spans="1:40" s="140" customFormat="1" ht="18.75">
      <c r="A10" s="140" t="s">
        <v>76</v>
      </c>
      <c r="B10" s="141">
        <v>100</v>
      </c>
      <c r="C10" s="142">
        <v>100</v>
      </c>
      <c r="D10" s="141">
        <v>100</v>
      </c>
      <c r="E10" s="142">
        <v>100</v>
      </c>
      <c r="F10" s="141">
        <v>100</v>
      </c>
      <c r="G10" s="142">
        <v>100</v>
      </c>
      <c r="H10" s="143">
        <f>SUM(B10+D10+F10)</f>
        <v>300</v>
      </c>
      <c r="I10" s="144">
        <f>SUM(C10+E10+G10)</f>
        <v>300</v>
      </c>
      <c r="J10" s="145">
        <f>H10-I10</f>
        <v>0</v>
      </c>
      <c r="K10" s="141"/>
      <c r="L10" s="142"/>
      <c r="M10" s="141"/>
      <c r="N10" s="142"/>
      <c r="O10" s="141"/>
      <c r="P10" s="142"/>
      <c r="Q10" s="143">
        <f>SUM(K10+M10+O10)</f>
        <v>0</v>
      </c>
      <c r="R10" s="144">
        <f>SUM(L10+N10+P10)</f>
        <v>0</v>
      </c>
      <c r="S10" s="145">
        <f>Q10-R10</f>
        <v>0</v>
      </c>
      <c r="T10" s="141"/>
      <c r="U10" s="142"/>
      <c r="V10" s="141"/>
      <c r="W10" s="142"/>
      <c r="X10" s="141"/>
      <c r="Y10" s="146"/>
      <c r="Z10" s="143">
        <f>SUM(T10+V10+X10)</f>
        <v>0</v>
      </c>
      <c r="AA10" s="144">
        <f>SUM(U10+W10+Y10)</f>
        <v>0</v>
      </c>
      <c r="AB10" s="145">
        <f>Z10-AA10</f>
        <v>0</v>
      </c>
      <c r="AC10" s="141"/>
      <c r="AD10" s="142"/>
      <c r="AE10" s="141"/>
      <c r="AF10" s="142"/>
      <c r="AG10" s="141"/>
      <c r="AH10" s="146"/>
      <c r="AI10" s="143">
        <f>SUM(AC10+AE10+AG10)</f>
        <v>0</v>
      </c>
      <c r="AJ10" s="144">
        <f>SUM(AD10+AF10+AH10)</f>
        <v>0</v>
      </c>
      <c r="AK10" s="145">
        <f>AI10-AJ10</f>
        <v>0</v>
      </c>
      <c r="AL10" s="147">
        <f>SUM(H10+Q10+Z10+AI10)</f>
        <v>300</v>
      </c>
      <c r="AM10" s="147">
        <f>SUM(I10+R10+AA10+AJ10)</f>
        <v>300</v>
      </c>
      <c r="AN10" s="147">
        <f>AL10-AM10</f>
        <v>0</v>
      </c>
    </row>
    <row r="11" spans="1:40" s="140" customFormat="1" ht="18.75">
      <c r="A11" s="140" t="s">
        <v>77</v>
      </c>
      <c r="B11" s="141">
        <v>100</v>
      </c>
      <c r="C11" s="142">
        <v>100</v>
      </c>
      <c r="D11" s="141">
        <v>100</v>
      </c>
      <c r="E11" s="142">
        <v>100</v>
      </c>
      <c r="F11" s="141">
        <v>100</v>
      </c>
      <c r="G11" s="142">
        <v>100</v>
      </c>
      <c r="H11" s="143">
        <f>SUM(B11+D11+F11)</f>
        <v>300</v>
      </c>
      <c r="I11" s="144">
        <f>SUM(C11+E11+G11)</f>
        <v>300</v>
      </c>
      <c r="J11" s="145">
        <f>H11-I11</f>
        <v>0</v>
      </c>
      <c r="K11" s="141"/>
      <c r="L11" s="142"/>
      <c r="M11" s="141"/>
      <c r="N11" s="142"/>
      <c r="O11" s="141"/>
      <c r="P11" s="142"/>
      <c r="Q11" s="143">
        <f>SUM(K11+M11+O11)</f>
        <v>0</v>
      </c>
      <c r="R11" s="144">
        <f>SUM(L11+N11+P11)</f>
        <v>0</v>
      </c>
      <c r="S11" s="145">
        <f>Q11-R11</f>
        <v>0</v>
      </c>
      <c r="T11" s="141"/>
      <c r="U11" s="142"/>
      <c r="V11" s="141"/>
      <c r="W11" s="142"/>
      <c r="X11" s="141"/>
      <c r="Y11" s="146"/>
      <c r="Z11" s="143">
        <f>SUM(T11+V11+X11)</f>
        <v>0</v>
      </c>
      <c r="AA11" s="144">
        <f>SUM(U11+W11+Y11)</f>
        <v>0</v>
      </c>
      <c r="AB11" s="145">
        <f>Z11-AA11</f>
        <v>0</v>
      </c>
      <c r="AC11" s="141"/>
      <c r="AD11" s="142"/>
      <c r="AE11" s="141"/>
      <c r="AF11" s="142"/>
      <c r="AG11" s="141"/>
      <c r="AH11" s="146"/>
      <c r="AI11" s="143">
        <f>SUM(AC11+AE11+AG11)</f>
        <v>0</v>
      </c>
      <c r="AJ11" s="144">
        <f>SUM(AD11+AF11+AH11)</f>
        <v>0</v>
      </c>
      <c r="AK11" s="145">
        <f>AI11-AJ11</f>
        <v>0</v>
      </c>
      <c r="AL11" s="147">
        <f>SUM(H11+Q11+Z11+AI11)</f>
        <v>300</v>
      </c>
      <c r="AM11" s="147">
        <f>SUM(I11+R11+AA11+AJ11)</f>
        <v>300</v>
      </c>
      <c r="AN11" s="147">
        <f>AL11-AM11</f>
        <v>0</v>
      </c>
    </row>
    <row r="12" spans="1:40" s="139" customFormat="1" ht="18.75">
      <c r="A12" s="155" t="s">
        <v>79</v>
      </c>
      <c r="B12" s="156"/>
      <c r="C12" s="157"/>
      <c r="D12" s="156"/>
      <c r="E12" s="157"/>
      <c r="F12" s="156"/>
      <c r="G12" s="157"/>
      <c r="H12" s="158"/>
      <c r="I12" s="159"/>
      <c r="J12" s="160"/>
      <c r="K12" s="156"/>
      <c r="L12" s="157"/>
      <c r="M12" s="156"/>
      <c r="N12" s="157"/>
      <c r="O12" s="156"/>
      <c r="P12" s="157"/>
      <c r="Q12" s="158"/>
      <c r="R12" s="159"/>
      <c r="S12" s="160"/>
      <c r="T12" s="156"/>
      <c r="U12" s="157"/>
      <c r="V12" s="156"/>
      <c r="W12" s="157"/>
      <c r="X12" s="156"/>
      <c r="Y12" s="159"/>
      <c r="Z12" s="158"/>
      <c r="AA12" s="159"/>
      <c r="AB12" s="160"/>
      <c r="AC12" s="156"/>
      <c r="AD12" s="157"/>
      <c r="AE12" s="156"/>
      <c r="AF12" s="157"/>
      <c r="AG12" s="156"/>
      <c r="AH12" s="159"/>
      <c r="AI12" s="158"/>
      <c r="AJ12" s="159"/>
      <c r="AK12" s="160"/>
      <c r="AL12" s="159"/>
      <c r="AM12" s="161"/>
      <c r="AN12" s="161"/>
    </row>
    <row r="13" spans="1:40" s="140" customFormat="1" ht="18.75">
      <c r="A13" s="162" t="s">
        <v>76</v>
      </c>
      <c r="B13" s="141">
        <v>100</v>
      </c>
      <c r="C13" s="142">
        <v>100</v>
      </c>
      <c r="D13" s="141">
        <v>100</v>
      </c>
      <c r="E13" s="142">
        <v>100</v>
      </c>
      <c r="F13" s="141">
        <v>100</v>
      </c>
      <c r="G13" s="142">
        <v>100</v>
      </c>
      <c r="H13" s="143">
        <f>SUM(B13+D13+F13)</f>
        <v>300</v>
      </c>
      <c r="I13" s="144">
        <f>SUM(C13+E13+G13)</f>
        <v>300</v>
      </c>
      <c r="J13" s="145">
        <f>H13-I13</f>
        <v>0</v>
      </c>
      <c r="K13" s="141"/>
      <c r="L13" s="142"/>
      <c r="M13" s="141"/>
      <c r="N13" s="142"/>
      <c r="O13" s="141"/>
      <c r="P13" s="142"/>
      <c r="Q13" s="143">
        <f>SUM(K13+M13+O13)</f>
        <v>0</v>
      </c>
      <c r="R13" s="144">
        <f>SUM(L13+N13+P13)</f>
        <v>0</v>
      </c>
      <c r="S13" s="145">
        <f>Q13-R13</f>
        <v>0</v>
      </c>
      <c r="T13" s="141"/>
      <c r="U13" s="142"/>
      <c r="V13" s="141"/>
      <c r="W13" s="142"/>
      <c r="X13" s="141"/>
      <c r="Y13" s="146"/>
      <c r="Z13" s="143">
        <f>SUM(T13+V13+X13)</f>
        <v>0</v>
      </c>
      <c r="AA13" s="144">
        <f>SUM(U13+W13+Y13)</f>
        <v>0</v>
      </c>
      <c r="AB13" s="145">
        <f>Z13-AA13</f>
        <v>0</v>
      </c>
      <c r="AC13" s="141"/>
      <c r="AD13" s="142"/>
      <c r="AE13" s="141"/>
      <c r="AF13" s="142"/>
      <c r="AG13" s="141"/>
      <c r="AH13" s="146"/>
      <c r="AI13" s="143">
        <f>SUM(AC13+AE13+AG13)</f>
        <v>0</v>
      </c>
      <c r="AJ13" s="144">
        <f>SUM(AD13+AF13+AH13)</f>
        <v>0</v>
      </c>
      <c r="AK13" s="145">
        <f>AI13-AJ13</f>
        <v>0</v>
      </c>
      <c r="AL13" s="147">
        <f>SUM(H13+Q13+Z13+AI13)</f>
        <v>300</v>
      </c>
      <c r="AM13" s="147">
        <f>SUM(I13+R13+AA13+AJ13)</f>
        <v>300</v>
      </c>
      <c r="AN13" s="147">
        <f>AL13-AM13</f>
        <v>0</v>
      </c>
    </row>
    <row r="14" spans="1:40" s="140" customFormat="1" ht="18.75">
      <c r="A14" s="162" t="s">
        <v>77</v>
      </c>
      <c r="B14" s="141">
        <v>100</v>
      </c>
      <c r="C14" s="142">
        <v>100</v>
      </c>
      <c r="D14" s="141">
        <v>100</v>
      </c>
      <c r="E14" s="142">
        <v>100</v>
      </c>
      <c r="F14" s="141">
        <v>100</v>
      </c>
      <c r="G14" s="142">
        <v>100</v>
      </c>
      <c r="H14" s="143">
        <f>SUM(B14+D14+F14)</f>
        <v>300</v>
      </c>
      <c r="I14" s="144">
        <f>SUM(C14+E14+G14)</f>
        <v>300</v>
      </c>
      <c r="J14" s="145">
        <f>H14-I14</f>
        <v>0</v>
      </c>
      <c r="K14" s="141"/>
      <c r="L14" s="142"/>
      <c r="M14" s="141"/>
      <c r="N14" s="142"/>
      <c r="O14" s="141"/>
      <c r="P14" s="142"/>
      <c r="Q14" s="143">
        <f>SUM(K14+M14+O14)</f>
        <v>0</v>
      </c>
      <c r="R14" s="144">
        <f>SUM(L14+N14+P14)</f>
        <v>0</v>
      </c>
      <c r="S14" s="145">
        <f>Q14-R14</f>
        <v>0</v>
      </c>
      <c r="T14" s="141"/>
      <c r="U14" s="142"/>
      <c r="V14" s="141"/>
      <c r="W14" s="142"/>
      <c r="X14" s="141"/>
      <c r="Y14" s="146"/>
      <c r="Z14" s="143">
        <f>SUM(T14+V14+X14)</f>
        <v>0</v>
      </c>
      <c r="AA14" s="144">
        <f>SUM(U14+W14+Y14)</f>
        <v>0</v>
      </c>
      <c r="AB14" s="145">
        <f>Z14-AA14</f>
        <v>0</v>
      </c>
      <c r="AC14" s="141"/>
      <c r="AD14" s="142"/>
      <c r="AE14" s="141"/>
      <c r="AF14" s="142"/>
      <c r="AG14" s="141"/>
      <c r="AH14" s="146"/>
      <c r="AI14" s="143">
        <f>SUM(AC14+AE14+AG14)</f>
        <v>0</v>
      </c>
      <c r="AJ14" s="144">
        <f>SUM(AD14+AF14+AH14)</f>
        <v>0</v>
      </c>
      <c r="AK14" s="145">
        <f>AI14-AJ14</f>
        <v>0</v>
      </c>
      <c r="AL14" s="147">
        <f>SUM(H14+Q14+Z14+AI14)</f>
        <v>300</v>
      </c>
      <c r="AM14" s="147">
        <f>SUM(I14+R14+AA14+AJ14)</f>
        <v>300</v>
      </c>
      <c r="AN14" s="147">
        <f>AL14-AM14</f>
        <v>0</v>
      </c>
    </row>
    <row r="15" spans="1:40" s="139" customFormat="1" ht="18.75">
      <c r="A15" s="163" t="s">
        <v>80</v>
      </c>
      <c r="B15" s="164"/>
      <c r="C15" s="165"/>
      <c r="D15" s="164"/>
      <c r="E15" s="165"/>
      <c r="F15" s="164"/>
      <c r="G15" s="165"/>
      <c r="H15" s="166"/>
      <c r="I15" s="167"/>
      <c r="J15" s="168"/>
      <c r="K15" s="164"/>
      <c r="L15" s="165"/>
      <c r="M15" s="164"/>
      <c r="N15" s="165"/>
      <c r="O15" s="164"/>
      <c r="P15" s="165"/>
      <c r="Q15" s="166"/>
      <c r="R15" s="167"/>
      <c r="S15" s="168"/>
      <c r="T15" s="164"/>
      <c r="U15" s="165"/>
      <c r="V15" s="164"/>
      <c r="W15" s="165"/>
      <c r="X15" s="164"/>
      <c r="Y15" s="167"/>
      <c r="Z15" s="166"/>
      <c r="AA15" s="167"/>
      <c r="AB15" s="168"/>
      <c r="AC15" s="164"/>
      <c r="AD15" s="165"/>
      <c r="AE15" s="164"/>
      <c r="AF15" s="165"/>
      <c r="AG15" s="164"/>
      <c r="AH15" s="167"/>
      <c r="AI15" s="166"/>
      <c r="AJ15" s="167"/>
      <c r="AK15" s="168"/>
      <c r="AL15" s="167"/>
      <c r="AM15" s="169"/>
      <c r="AN15" s="169"/>
    </row>
    <row r="16" spans="1:40" s="140" customFormat="1" ht="18.75">
      <c r="A16" s="162" t="s">
        <v>81</v>
      </c>
      <c r="B16" s="141">
        <v>100</v>
      </c>
      <c r="C16" s="142">
        <v>100</v>
      </c>
      <c r="D16" s="141">
        <v>100</v>
      </c>
      <c r="E16" s="142">
        <v>100</v>
      </c>
      <c r="F16" s="141">
        <v>100</v>
      </c>
      <c r="G16" s="142">
        <v>100</v>
      </c>
      <c r="H16" s="143">
        <f t="shared" ref="H16:I24" si="0">SUM(B16+D16+F16)</f>
        <v>300</v>
      </c>
      <c r="I16" s="144">
        <f t="shared" si="0"/>
        <v>300</v>
      </c>
      <c r="J16" s="145">
        <f>H16-I16</f>
        <v>0</v>
      </c>
      <c r="K16" s="141"/>
      <c r="L16" s="142"/>
      <c r="M16" s="141"/>
      <c r="N16" s="142"/>
      <c r="O16" s="141"/>
      <c r="P16" s="142"/>
      <c r="Q16" s="143">
        <f t="shared" ref="Q16:R24" si="1">SUM(K16+M16+O16)</f>
        <v>0</v>
      </c>
      <c r="R16" s="144">
        <f t="shared" si="1"/>
        <v>0</v>
      </c>
      <c r="S16" s="145">
        <f>Q16-R16</f>
        <v>0</v>
      </c>
      <c r="T16" s="141"/>
      <c r="U16" s="142"/>
      <c r="V16" s="141"/>
      <c r="W16" s="142"/>
      <c r="X16" s="141"/>
      <c r="Y16" s="146"/>
      <c r="Z16" s="143">
        <f t="shared" ref="Z16:AA24" si="2">SUM(T16+V16+X16)</f>
        <v>0</v>
      </c>
      <c r="AA16" s="144">
        <f t="shared" si="2"/>
        <v>0</v>
      </c>
      <c r="AB16" s="145">
        <f>Z16-AA16</f>
        <v>0</v>
      </c>
      <c r="AC16" s="141"/>
      <c r="AD16" s="142"/>
      <c r="AE16" s="141"/>
      <c r="AF16" s="142"/>
      <c r="AG16" s="141"/>
      <c r="AH16" s="146"/>
      <c r="AI16" s="143">
        <f t="shared" ref="AI16:AJ24" si="3">SUM(AC16+AE16+AG16)</f>
        <v>0</v>
      </c>
      <c r="AJ16" s="144">
        <f t="shared" si="3"/>
        <v>0</v>
      </c>
      <c r="AK16" s="145">
        <f>AI16-AJ16</f>
        <v>0</v>
      </c>
      <c r="AL16" s="147">
        <f>SUM(H16+Q16+Z16+AI16)</f>
        <v>300</v>
      </c>
      <c r="AM16" s="147">
        <f>SUM(I16+R16+AA16+AJ16)</f>
        <v>300</v>
      </c>
      <c r="AN16" s="147">
        <f>AL16-AM16</f>
        <v>0</v>
      </c>
    </row>
    <row r="17" spans="1:40" s="140" customFormat="1" ht="18.75">
      <c r="A17" s="162" t="s">
        <v>82</v>
      </c>
      <c r="B17" s="141">
        <v>100</v>
      </c>
      <c r="C17" s="142">
        <v>100</v>
      </c>
      <c r="D17" s="141">
        <v>100</v>
      </c>
      <c r="E17" s="142">
        <v>100</v>
      </c>
      <c r="F17" s="141">
        <v>100</v>
      </c>
      <c r="G17" s="142">
        <v>100</v>
      </c>
      <c r="H17" s="143">
        <f t="shared" si="0"/>
        <v>300</v>
      </c>
      <c r="I17" s="144">
        <f t="shared" si="0"/>
        <v>300</v>
      </c>
      <c r="J17" s="145">
        <f>H17-I17</f>
        <v>0</v>
      </c>
      <c r="K17" s="141"/>
      <c r="L17" s="142"/>
      <c r="M17" s="141"/>
      <c r="N17" s="142"/>
      <c r="O17" s="141"/>
      <c r="P17" s="142"/>
      <c r="Q17" s="143">
        <f t="shared" si="1"/>
        <v>0</v>
      </c>
      <c r="R17" s="144">
        <f t="shared" si="1"/>
        <v>0</v>
      </c>
      <c r="S17" s="145">
        <f>Q17-R17</f>
        <v>0</v>
      </c>
      <c r="T17" s="141"/>
      <c r="U17" s="142"/>
      <c r="V17" s="141"/>
      <c r="W17" s="142"/>
      <c r="X17" s="141"/>
      <c r="Y17" s="146"/>
      <c r="Z17" s="143">
        <f t="shared" si="2"/>
        <v>0</v>
      </c>
      <c r="AA17" s="144">
        <f t="shared" si="2"/>
        <v>0</v>
      </c>
      <c r="AB17" s="145">
        <f>Z17-AA17</f>
        <v>0</v>
      </c>
      <c r="AC17" s="141"/>
      <c r="AD17" s="142"/>
      <c r="AE17" s="141"/>
      <c r="AF17" s="142"/>
      <c r="AG17" s="141"/>
      <c r="AH17" s="146"/>
      <c r="AI17" s="143">
        <f t="shared" si="3"/>
        <v>0</v>
      </c>
      <c r="AJ17" s="144">
        <f t="shared" si="3"/>
        <v>0</v>
      </c>
      <c r="AK17" s="145">
        <f>AI17-AJ17</f>
        <v>0</v>
      </c>
      <c r="AL17" s="147">
        <f>SUM(H17+Q17+Z17+AI17)</f>
        <v>300</v>
      </c>
      <c r="AM17" s="147">
        <f>SUM(I17+R17+AA17+AJ17)</f>
        <v>300</v>
      </c>
      <c r="AN17" s="147">
        <f>AL17-AM17</f>
        <v>0</v>
      </c>
    </row>
    <row r="18" spans="1:40" s="162" customFormat="1" ht="18.75">
      <c r="A18" s="162" t="s">
        <v>83</v>
      </c>
      <c r="B18" s="141">
        <v>100</v>
      </c>
      <c r="C18" s="142">
        <v>100</v>
      </c>
      <c r="D18" s="141">
        <v>100</v>
      </c>
      <c r="E18" s="142">
        <v>100</v>
      </c>
      <c r="F18" s="141">
        <v>100</v>
      </c>
      <c r="G18" s="142">
        <v>100</v>
      </c>
      <c r="H18" s="143">
        <f t="shared" si="0"/>
        <v>300</v>
      </c>
      <c r="I18" s="144">
        <f t="shared" si="0"/>
        <v>300</v>
      </c>
      <c r="J18" s="145">
        <f>H18-I18</f>
        <v>0</v>
      </c>
      <c r="K18" s="141"/>
      <c r="L18" s="142"/>
      <c r="M18" s="141"/>
      <c r="N18" s="142"/>
      <c r="O18" s="141"/>
      <c r="P18" s="142"/>
      <c r="Q18" s="143">
        <f t="shared" si="1"/>
        <v>0</v>
      </c>
      <c r="R18" s="144">
        <f t="shared" si="1"/>
        <v>0</v>
      </c>
      <c r="S18" s="145">
        <f>Q18-R18</f>
        <v>0</v>
      </c>
      <c r="T18" s="141"/>
      <c r="U18" s="142"/>
      <c r="V18" s="141"/>
      <c r="W18" s="142"/>
      <c r="X18" s="141"/>
      <c r="Y18" s="194"/>
      <c r="Z18" s="143">
        <f t="shared" si="2"/>
        <v>0</v>
      </c>
      <c r="AA18" s="144">
        <f t="shared" si="2"/>
        <v>0</v>
      </c>
      <c r="AB18" s="145">
        <f>Z18-AA18</f>
        <v>0</v>
      </c>
      <c r="AC18" s="141"/>
      <c r="AD18" s="142"/>
      <c r="AE18" s="141"/>
      <c r="AF18" s="142"/>
      <c r="AG18" s="141"/>
      <c r="AH18" s="146"/>
      <c r="AI18" s="143">
        <f t="shared" si="3"/>
        <v>0</v>
      </c>
      <c r="AJ18" s="144">
        <f t="shared" si="3"/>
        <v>0</v>
      </c>
      <c r="AK18" s="145">
        <f>AI18-AJ18</f>
        <v>0</v>
      </c>
      <c r="AL18" s="173">
        <f t="shared" ref="AL18:AM20" si="4">SUM(H18+Q18+Z18+AI18)</f>
        <v>300</v>
      </c>
      <c r="AM18" s="146">
        <f t="shared" si="4"/>
        <v>300</v>
      </c>
      <c r="AN18" s="147">
        <f>AL18-AM18</f>
        <v>0</v>
      </c>
    </row>
    <row r="19" spans="1:40" s="162" customFormat="1" ht="18.75">
      <c r="A19" s="162" t="s">
        <v>84</v>
      </c>
      <c r="B19" s="141">
        <v>100</v>
      </c>
      <c r="C19" s="146">
        <v>100</v>
      </c>
      <c r="D19" s="141">
        <v>100</v>
      </c>
      <c r="E19" s="146">
        <v>100</v>
      </c>
      <c r="F19" s="141">
        <v>100</v>
      </c>
      <c r="G19" s="146">
        <v>100</v>
      </c>
      <c r="H19" s="143">
        <f t="shared" si="0"/>
        <v>300</v>
      </c>
      <c r="I19" s="144">
        <f t="shared" si="0"/>
        <v>300</v>
      </c>
      <c r="J19" s="145">
        <f>H19-I19</f>
        <v>0</v>
      </c>
      <c r="K19" s="146"/>
      <c r="L19" s="146"/>
      <c r="M19" s="141"/>
      <c r="N19" s="146"/>
      <c r="O19" s="141"/>
      <c r="P19" s="146"/>
      <c r="Q19" s="143">
        <f t="shared" si="1"/>
        <v>0</v>
      </c>
      <c r="R19" s="144">
        <f t="shared" si="1"/>
        <v>0</v>
      </c>
      <c r="S19" s="145">
        <f>Q19-R19</f>
        <v>0</v>
      </c>
      <c r="T19" s="146"/>
      <c r="U19" s="146"/>
      <c r="V19" s="141"/>
      <c r="W19" s="146"/>
      <c r="X19" s="141"/>
      <c r="Y19" s="194"/>
      <c r="Z19" s="143">
        <f t="shared" si="2"/>
        <v>0</v>
      </c>
      <c r="AA19" s="144">
        <f t="shared" si="2"/>
        <v>0</v>
      </c>
      <c r="AB19" s="145">
        <f>Z19-AA19</f>
        <v>0</v>
      </c>
      <c r="AC19" s="146"/>
      <c r="AD19" s="146"/>
      <c r="AE19" s="141"/>
      <c r="AF19" s="146"/>
      <c r="AG19" s="141"/>
      <c r="AH19" s="194"/>
      <c r="AI19" s="143">
        <f t="shared" si="3"/>
        <v>0</v>
      </c>
      <c r="AJ19" s="144">
        <f t="shared" si="3"/>
        <v>0</v>
      </c>
      <c r="AK19" s="145">
        <f>AI19-AJ19</f>
        <v>0</v>
      </c>
      <c r="AL19" s="173">
        <f t="shared" si="4"/>
        <v>300</v>
      </c>
      <c r="AM19" s="146">
        <f t="shared" si="4"/>
        <v>300</v>
      </c>
      <c r="AN19" s="147">
        <f>AL19-AM19</f>
        <v>0</v>
      </c>
    </row>
    <row r="20" spans="1:40" s="162" customFormat="1" ht="18.75">
      <c r="A20" s="162" t="s">
        <v>85</v>
      </c>
      <c r="B20" s="141">
        <v>100</v>
      </c>
      <c r="C20" s="146">
        <v>100</v>
      </c>
      <c r="D20" s="141">
        <v>100</v>
      </c>
      <c r="E20" s="146">
        <v>100</v>
      </c>
      <c r="F20" s="141">
        <v>100</v>
      </c>
      <c r="G20" s="146">
        <v>100</v>
      </c>
      <c r="H20" s="143">
        <f t="shared" si="0"/>
        <v>300</v>
      </c>
      <c r="I20" s="144">
        <f t="shared" si="0"/>
        <v>300</v>
      </c>
      <c r="J20" s="145">
        <f>H20-I20</f>
        <v>0</v>
      </c>
      <c r="K20" s="146"/>
      <c r="L20" s="146"/>
      <c r="M20" s="141"/>
      <c r="N20" s="146"/>
      <c r="O20" s="141"/>
      <c r="P20" s="146"/>
      <c r="Q20" s="143">
        <f t="shared" si="1"/>
        <v>0</v>
      </c>
      <c r="R20" s="144">
        <f t="shared" si="1"/>
        <v>0</v>
      </c>
      <c r="S20" s="145">
        <f>Q20-R20</f>
        <v>0</v>
      </c>
      <c r="T20" s="146"/>
      <c r="U20" s="146"/>
      <c r="V20" s="141"/>
      <c r="W20" s="146"/>
      <c r="X20" s="141"/>
      <c r="Y20" s="194"/>
      <c r="Z20" s="143">
        <f t="shared" si="2"/>
        <v>0</v>
      </c>
      <c r="AA20" s="144">
        <f t="shared" si="2"/>
        <v>0</v>
      </c>
      <c r="AB20" s="145">
        <f>Z20-AA20</f>
        <v>0</v>
      </c>
      <c r="AC20" s="146"/>
      <c r="AD20" s="146"/>
      <c r="AE20" s="141"/>
      <c r="AF20" s="146"/>
      <c r="AG20" s="141"/>
      <c r="AH20" s="194"/>
      <c r="AI20" s="143">
        <f t="shared" si="3"/>
        <v>0</v>
      </c>
      <c r="AJ20" s="144">
        <f t="shared" si="3"/>
        <v>0</v>
      </c>
      <c r="AK20" s="145">
        <f>AI20-AJ20</f>
        <v>0</v>
      </c>
      <c r="AL20" s="173">
        <f t="shared" si="4"/>
        <v>300</v>
      </c>
      <c r="AM20" s="146">
        <f t="shared" si="4"/>
        <v>300</v>
      </c>
      <c r="AN20" s="147">
        <f>AL20-AM20</f>
        <v>0</v>
      </c>
    </row>
    <row r="21" spans="1:40" s="162" customFormat="1" ht="18.75">
      <c r="A21" s="195" t="s">
        <v>86</v>
      </c>
      <c r="B21" s="196"/>
      <c r="C21" s="197"/>
      <c r="D21" s="196"/>
      <c r="E21" s="197"/>
      <c r="F21" s="196"/>
      <c r="G21" s="197"/>
      <c r="H21" s="198"/>
      <c r="I21" s="197"/>
      <c r="J21" s="199"/>
      <c r="K21" s="197"/>
      <c r="L21" s="197"/>
      <c r="M21" s="196"/>
      <c r="N21" s="197"/>
      <c r="O21" s="196"/>
      <c r="P21" s="197"/>
      <c r="Q21" s="198"/>
      <c r="R21" s="197"/>
      <c r="S21" s="199"/>
      <c r="T21" s="197"/>
      <c r="U21" s="197"/>
      <c r="V21" s="196"/>
      <c r="W21" s="197"/>
      <c r="X21" s="196"/>
      <c r="Y21" s="199"/>
      <c r="Z21" s="197"/>
      <c r="AA21" s="197"/>
      <c r="AB21" s="199"/>
      <c r="AC21" s="197"/>
      <c r="AD21" s="197"/>
      <c r="AE21" s="196"/>
      <c r="AF21" s="197"/>
      <c r="AG21" s="196"/>
      <c r="AH21" s="199"/>
      <c r="AI21" s="197"/>
      <c r="AJ21" s="197"/>
      <c r="AK21" s="199"/>
      <c r="AL21" s="197"/>
      <c r="AM21" s="197"/>
      <c r="AN21" s="200"/>
    </row>
    <row r="22" spans="1:40" s="162" customFormat="1" ht="18.75">
      <c r="A22" s="201" t="s">
        <v>87</v>
      </c>
      <c r="B22" s="141">
        <v>100</v>
      </c>
      <c r="C22" s="146">
        <v>100</v>
      </c>
      <c r="D22" s="141">
        <v>100</v>
      </c>
      <c r="E22" s="146">
        <v>100</v>
      </c>
      <c r="F22" s="141">
        <v>100</v>
      </c>
      <c r="G22" s="146">
        <v>100</v>
      </c>
      <c r="H22" s="143">
        <f t="shared" si="0"/>
        <v>300</v>
      </c>
      <c r="I22" s="144">
        <f t="shared" si="0"/>
        <v>300</v>
      </c>
      <c r="J22" s="145">
        <f>H22-I22</f>
        <v>0</v>
      </c>
      <c r="K22" s="146"/>
      <c r="L22" s="146"/>
      <c r="M22" s="141"/>
      <c r="N22" s="146"/>
      <c r="O22" s="141"/>
      <c r="P22" s="146"/>
      <c r="Q22" s="143">
        <f t="shared" si="1"/>
        <v>0</v>
      </c>
      <c r="R22" s="144">
        <f t="shared" si="1"/>
        <v>0</v>
      </c>
      <c r="S22" s="145">
        <f>Q22-R22</f>
        <v>0</v>
      </c>
      <c r="T22" s="146"/>
      <c r="U22" s="146"/>
      <c r="V22" s="141"/>
      <c r="W22" s="146"/>
      <c r="X22" s="141"/>
      <c r="Y22" s="194"/>
      <c r="Z22" s="143">
        <f t="shared" si="2"/>
        <v>0</v>
      </c>
      <c r="AA22" s="144">
        <f t="shared" si="2"/>
        <v>0</v>
      </c>
      <c r="AB22" s="145">
        <f>Z22-AA22</f>
        <v>0</v>
      </c>
      <c r="AC22" s="146"/>
      <c r="AD22" s="146"/>
      <c r="AE22" s="141"/>
      <c r="AF22" s="146"/>
      <c r="AG22" s="141"/>
      <c r="AH22" s="194"/>
      <c r="AI22" s="143">
        <f t="shared" si="3"/>
        <v>0</v>
      </c>
      <c r="AJ22" s="144">
        <f t="shared" si="3"/>
        <v>0</v>
      </c>
      <c r="AK22" s="145">
        <f>AI22-AJ22</f>
        <v>0</v>
      </c>
      <c r="AL22" s="173">
        <f t="shared" ref="AL22:AM24" si="5">SUM(H22+Q22+Z22+AI22)</f>
        <v>300</v>
      </c>
      <c r="AM22" s="146">
        <f t="shared" si="5"/>
        <v>300</v>
      </c>
      <c r="AN22" s="147">
        <f>AL22-AM22</f>
        <v>0</v>
      </c>
    </row>
    <row r="23" spans="1:40" s="162" customFormat="1" ht="18.75">
      <c r="A23" s="201" t="s">
        <v>88</v>
      </c>
      <c r="B23" s="141">
        <v>100</v>
      </c>
      <c r="C23" s="146">
        <v>100</v>
      </c>
      <c r="D23" s="141">
        <v>100</v>
      </c>
      <c r="E23" s="146">
        <v>100</v>
      </c>
      <c r="F23" s="141">
        <v>100</v>
      </c>
      <c r="G23" s="146">
        <v>100</v>
      </c>
      <c r="H23" s="143">
        <f t="shared" si="0"/>
        <v>300</v>
      </c>
      <c r="I23" s="144">
        <f t="shared" si="0"/>
        <v>300</v>
      </c>
      <c r="J23" s="145">
        <f>H23-I23</f>
        <v>0</v>
      </c>
      <c r="K23" s="146"/>
      <c r="L23" s="146"/>
      <c r="M23" s="141"/>
      <c r="N23" s="146"/>
      <c r="O23" s="141"/>
      <c r="P23" s="146"/>
      <c r="Q23" s="143">
        <f t="shared" si="1"/>
        <v>0</v>
      </c>
      <c r="R23" s="144">
        <f t="shared" si="1"/>
        <v>0</v>
      </c>
      <c r="S23" s="145">
        <f>Q23-R23</f>
        <v>0</v>
      </c>
      <c r="T23" s="146"/>
      <c r="U23" s="146"/>
      <c r="V23" s="141"/>
      <c r="W23" s="146"/>
      <c r="X23" s="141"/>
      <c r="Y23" s="194"/>
      <c r="Z23" s="143">
        <f t="shared" si="2"/>
        <v>0</v>
      </c>
      <c r="AA23" s="144">
        <f t="shared" si="2"/>
        <v>0</v>
      </c>
      <c r="AB23" s="145">
        <f>Z23-AA23</f>
        <v>0</v>
      </c>
      <c r="AC23" s="146"/>
      <c r="AD23" s="146"/>
      <c r="AE23" s="141"/>
      <c r="AF23" s="146"/>
      <c r="AG23" s="141"/>
      <c r="AH23" s="194"/>
      <c r="AI23" s="143">
        <f t="shared" si="3"/>
        <v>0</v>
      </c>
      <c r="AJ23" s="144">
        <f t="shared" si="3"/>
        <v>0</v>
      </c>
      <c r="AK23" s="145">
        <f>AI23-AJ23</f>
        <v>0</v>
      </c>
      <c r="AL23" s="173">
        <f t="shared" si="5"/>
        <v>300</v>
      </c>
      <c r="AM23" s="146">
        <f t="shared" si="5"/>
        <v>300</v>
      </c>
      <c r="AN23" s="147">
        <f>AL23-AM23</f>
        <v>0</v>
      </c>
    </row>
    <row r="24" spans="1:40" s="162" customFormat="1" ht="18.75">
      <c r="A24" s="201" t="s">
        <v>89</v>
      </c>
      <c r="B24" s="202">
        <v>100</v>
      </c>
      <c r="C24" s="146">
        <v>100</v>
      </c>
      <c r="D24" s="141">
        <v>100</v>
      </c>
      <c r="E24" s="146">
        <v>100</v>
      </c>
      <c r="F24" s="141">
        <v>100</v>
      </c>
      <c r="G24" s="146">
        <v>100</v>
      </c>
      <c r="H24" s="143">
        <f t="shared" si="0"/>
        <v>300</v>
      </c>
      <c r="I24" s="144">
        <f t="shared" si="0"/>
        <v>300</v>
      </c>
      <c r="J24" s="145">
        <f>H24-I24</f>
        <v>0</v>
      </c>
      <c r="K24" s="146"/>
      <c r="L24" s="146"/>
      <c r="M24" s="141"/>
      <c r="N24" s="146"/>
      <c r="O24" s="141"/>
      <c r="P24" s="146"/>
      <c r="Q24" s="143">
        <f t="shared" si="1"/>
        <v>0</v>
      </c>
      <c r="R24" s="144">
        <f t="shared" si="1"/>
        <v>0</v>
      </c>
      <c r="S24" s="145">
        <f>Q24-R24</f>
        <v>0</v>
      </c>
      <c r="T24" s="146"/>
      <c r="U24" s="146"/>
      <c r="V24" s="141"/>
      <c r="W24" s="146"/>
      <c r="X24" s="141"/>
      <c r="Y24" s="194"/>
      <c r="Z24" s="143">
        <f t="shared" si="2"/>
        <v>0</v>
      </c>
      <c r="AA24" s="144">
        <f t="shared" si="2"/>
        <v>0</v>
      </c>
      <c r="AB24" s="145">
        <f>Z24-AA24</f>
        <v>0</v>
      </c>
      <c r="AC24" s="146"/>
      <c r="AD24" s="146"/>
      <c r="AE24" s="141"/>
      <c r="AF24" s="146"/>
      <c r="AG24" s="141"/>
      <c r="AH24" s="194"/>
      <c r="AI24" s="143">
        <f t="shared" si="3"/>
        <v>0</v>
      </c>
      <c r="AJ24" s="144">
        <f t="shared" si="3"/>
        <v>0</v>
      </c>
      <c r="AK24" s="145">
        <f>AI24-AJ24</f>
        <v>0</v>
      </c>
      <c r="AL24" s="173">
        <f t="shared" si="5"/>
        <v>300</v>
      </c>
      <c r="AM24" s="146">
        <f t="shared" si="5"/>
        <v>300</v>
      </c>
      <c r="AN24" s="147">
        <f>AL24-AM24</f>
        <v>0</v>
      </c>
    </row>
    <row r="25" spans="1:40" s="140" customFormat="1" ht="23.25">
      <c r="A25" s="174" t="s">
        <v>0</v>
      </c>
      <c r="B25" s="175">
        <f t="shared" ref="B25:AN25" si="6">SUM(B7:B8,B10:B11,B13:B14,B16:B20,B22:B24)</f>
        <v>1400</v>
      </c>
      <c r="C25" s="175">
        <f t="shared" si="6"/>
        <v>1400</v>
      </c>
      <c r="D25" s="176">
        <f t="shared" si="6"/>
        <v>1400</v>
      </c>
      <c r="E25" s="175">
        <f t="shared" si="6"/>
        <v>1400</v>
      </c>
      <c r="F25" s="176">
        <f t="shared" si="6"/>
        <v>1400</v>
      </c>
      <c r="G25" s="175">
        <f t="shared" si="6"/>
        <v>1400</v>
      </c>
      <c r="H25" s="203">
        <f t="shared" si="6"/>
        <v>4200</v>
      </c>
      <c r="I25" s="175">
        <f t="shared" si="6"/>
        <v>4200</v>
      </c>
      <c r="J25" s="179">
        <f t="shared" si="6"/>
        <v>0</v>
      </c>
      <c r="K25" s="175">
        <f t="shared" si="6"/>
        <v>0</v>
      </c>
      <c r="L25" s="175">
        <f t="shared" si="6"/>
        <v>0</v>
      </c>
      <c r="M25" s="176">
        <f t="shared" si="6"/>
        <v>0</v>
      </c>
      <c r="N25" s="175">
        <f t="shared" si="6"/>
        <v>0</v>
      </c>
      <c r="O25" s="176">
        <f t="shared" si="6"/>
        <v>0</v>
      </c>
      <c r="P25" s="175">
        <f t="shared" si="6"/>
        <v>0</v>
      </c>
      <c r="Q25" s="203">
        <f t="shared" si="6"/>
        <v>0</v>
      </c>
      <c r="R25" s="175">
        <f t="shared" si="6"/>
        <v>0</v>
      </c>
      <c r="S25" s="179">
        <f t="shared" si="6"/>
        <v>0</v>
      </c>
      <c r="T25" s="175">
        <f t="shared" si="6"/>
        <v>0</v>
      </c>
      <c r="U25" s="175">
        <f t="shared" si="6"/>
        <v>0</v>
      </c>
      <c r="V25" s="176">
        <f t="shared" si="6"/>
        <v>0</v>
      </c>
      <c r="W25" s="175">
        <f t="shared" si="6"/>
        <v>0</v>
      </c>
      <c r="X25" s="176">
        <f t="shared" si="6"/>
        <v>0</v>
      </c>
      <c r="Y25" s="179">
        <f t="shared" si="6"/>
        <v>0</v>
      </c>
      <c r="Z25" s="175">
        <f t="shared" si="6"/>
        <v>0</v>
      </c>
      <c r="AA25" s="175">
        <f t="shared" si="6"/>
        <v>0</v>
      </c>
      <c r="AB25" s="179">
        <f t="shared" si="6"/>
        <v>0</v>
      </c>
      <c r="AC25" s="175">
        <f t="shared" si="6"/>
        <v>0</v>
      </c>
      <c r="AD25" s="175">
        <f t="shared" si="6"/>
        <v>0</v>
      </c>
      <c r="AE25" s="176">
        <f t="shared" si="6"/>
        <v>0</v>
      </c>
      <c r="AF25" s="175">
        <f t="shared" si="6"/>
        <v>0</v>
      </c>
      <c r="AG25" s="176">
        <f t="shared" si="6"/>
        <v>0</v>
      </c>
      <c r="AH25" s="179">
        <f t="shared" si="6"/>
        <v>0</v>
      </c>
      <c r="AI25" s="175">
        <f t="shared" si="6"/>
        <v>0</v>
      </c>
      <c r="AJ25" s="175">
        <f t="shared" si="6"/>
        <v>0</v>
      </c>
      <c r="AK25" s="180">
        <f t="shared" si="6"/>
        <v>0</v>
      </c>
      <c r="AL25" s="175">
        <f t="shared" si="6"/>
        <v>4200</v>
      </c>
      <c r="AM25" s="175">
        <f t="shared" si="6"/>
        <v>4200</v>
      </c>
      <c r="AN25" s="175">
        <f t="shared" si="6"/>
        <v>0</v>
      </c>
    </row>
    <row r="26" spans="1:40">
      <c r="A26" s="110"/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</row>
    <row r="27" spans="1:40">
      <c r="A27" s="110"/>
      <c r="B27" s="111"/>
      <c r="C27" s="111"/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11"/>
      <c r="W27" s="111"/>
      <c r="X27" s="111"/>
      <c r="Y27" s="111"/>
      <c r="Z27" s="111"/>
      <c r="AA27" s="111"/>
      <c r="AB27" s="111"/>
      <c r="AC27" s="111"/>
      <c r="AD27" s="111"/>
      <c r="AE27" s="111"/>
      <c r="AF27" s="111"/>
      <c r="AG27" s="111"/>
      <c r="AH27" s="111"/>
      <c r="AI27" s="111"/>
      <c r="AJ27" s="111"/>
      <c r="AK27" s="111"/>
      <c r="AL27" s="111"/>
      <c r="AM27" s="111"/>
    </row>
    <row r="28" spans="1:40" ht="15.75" thickBot="1"/>
    <row r="29" spans="1:40" ht="38.1" customHeight="1">
      <c r="A29" s="182" t="s">
        <v>51</v>
      </c>
      <c r="B29" s="183" t="s">
        <v>5</v>
      </c>
      <c r="C29" s="183" t="s">
        <v>6</v>
      </c>
      <c r="D29" s="184" t="s">
        <v>7</v>
      </c>
    </row>
    <row r="30" spans="1:40" ht="18.75">
      <c r="A30" s="185" t="s">
        <v>75</v>
      </c>
      <c r="B30" s="186">
        <f>SUM(AL7:AL8)</f>
        <v>600</v>
      </c>
      <c r="C30" s="186">
        <f>SUM(AM7:AM8)</f>
        <v>600</v>
      </c>
      <c r="D30" s="187">
        <f t="shared" ref="D30:D35" si="7">B30-C30</f>
        <v>0</v>
      </c>
    </row>
    <row r="31" spans="1:40" ht="18.75">
      <c r="A31" s="188" t="s">
        <v>78</v>
      </c>
      <c r="B31" s="186">
        <f>SUM(AL10:AL11)</f>
        <v>600</v>
      </c>
      <c r="C31" s="186">
        <f>SUM(AM10:AM11)</f>
        <v>600</v>
      </c>
      <c r="D31" s="187">
        <f t="shared" si="7"/>
        <v>0</v>
      </c>
    </row>
    <row r="32" spans="1:40" ht="18.75">
      <c r="A32" s="189" t="s">
        <v>79</v>
      </c>
      <c r="B32" s="186">
        <f>SUM(AL13:AL14)</f>
        <v>600</v>
      </c>
      <c r="C32" s="186">
        <f>SUM(AM13:AM14)</f>
        <v>600</v>
      </c>
      <c r="D32" s="187">
        <f t="shared" si="7"/>
        <v>0</v>
      </c>
    </row>
    <row r="33" spans="1:4" ht="18.75">
      <c r="A33" s="190" t="s">
        <v>80</v>
      </c>
      <c r="B33" s="186">
        <f>SUM(AL16:AL20)</f>
        <v>1500</v>
      </c>
      <c r="C33" s="186">
        <f>SUM(AM16:AM20)</f>
        <v>1500</v>
      </c>
      <c r="D33" s="187">
        <f t="shared" si="7"/>
        <v>0</v>
      </c>
    </row>
    <row r="34" spans="1:4" ht="18.75">
      <c r="A34" s="204" t="s">
        <v>86</v>
      </c>
      <c r="B34" s="186">
        <f>SUM(AL22:AL24)</f>
        <v>900</v>
      </c>
      <c r="C34" s="186">
        <f>SUM(AM22:AM24)</f>
        <v>900</v>
      </c>
      <c r="D34" s="187">
        <f t="shared" si="7"/>
        <v>0</v>
      </c>
    </row>
    <row r="35" spans="1:4" ht="24" thickBot="1">
      <c r="A35" s="191" t="s">
        <v>0</v>
      </c>
      <c r="B35" s="192">
        <f>SUM(B30:B34)</f>
        <v>4200</v>
      </c>
      <c r="C35" s="192">
        <f>SUM(C30:C34)</f>
        <v>4200</v>
      </c>
      <c r="D35" s="193">
        <f t="shared" si="7"/>
        <v>0</v>
      </c>
    </row>
    <row r="36" spans="1:4">
      <c r="A36" s="110"/>
      <c r="B36" s="111"/>
      <c r="C36" s="111"/>
      <c r="D36" s="111"/>
    </row>
  </sheetData>
  <mergeCells count="17">
    <mergeCell ref="AC4:AD4"/>
    <mergeCell ref="AE4:AF4"/>
    <mergeCell ref="AG4:AH4"/>
    <mergeCell ref="AI4:AK4"/>
    <mergeCell ref="AL4:AN4"/>
    <mergeCell ref="Z4:AB4"/>
    <mergeCell ref="B4:C4"/>
    <mergeCell ref="D4:E4"/>
    <mergeCell ref="F4:G4"/>
    <mergeCell ref="H4:J4"/>
    <mergeCell ref="K4:L4"/>
    <mergeCell ref="M4:N4"/>
    <mergeCell ref="O4:P4"/>
    <mergeCell ref="Q4:S4"/>
    <mergeCell ref="T4:U4"/>
    <mergeCell ref="V4:W4"/>
    <mergeCell ref="X4:Y4"/>
  </mergeCells>
  <pageMargins left="0.7" right="0.7" top="0.75" bottom="0.75" header="0.3" footer="0.3"/>
  <pageSetup orientation="portrait" verticalDpi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9"/>
  <sheetViews>
    <sheetView workbookViewId="0">
      <selection activeCell="B15" sqref="B15"/>
    </sheetView>
  </sheetViews>
  <sheetFormatPr defaultColWidth="8.85546875" defaultRowHeight="15"/>
  <cols>
    <col min="1" max="1" width="48" style="181" bestFit="1" customWidth="1"/>
    <col min="2" max="3" width="12.7109375" style="1" bestFit="1" customWidth="1"/>
    <col min="4" max="9" width="12.42578125" style="1" bestFit="1" customWidth="1"/>
    <col min="10" max="10" width="11.7109375" style="1" bestFit="1" customWidth="1"/>
    <col min="11" max="16" width="12" style="1" customWidth="1"/>
    <col min="17" max="17" width="9.28515625" style="1" bestFit="1" customWidth="1"/>
    <col min="18" max="18" width="11" style="1" bestFit="1" customWidth="1"/>
    <col min="19" max="19" width="10" style="1" bestFit="1" customWidth="1"/>
    <col min="20" max="25" width="12.7109375" style="1" customWidth="1"/>
    <col min="26" max="26" width="9.28515625" style="1" bestFit="1" customWidth="1"/>
    <col min="27" max="27" width="11" style="1" bestFit="1" customWidth="1"/>
    <col min="28" max="28" width="10" style="1" bestFit="1" customWidth="1"/>
    <col min="29" max="34" width="13.140625" style="1" customWidth="1"/>
    <col min="35" max="35" width="9.85546875" style="1" bestFit="1" customWidth="1"/>
    <col min="36" max="36" width="9.28515625" style="1" bestFit="1" customWidth="1"/>
    <col min="37" max="37" width="10" style="1" bestFit="1" customWidth="1"/>
    <col min="38" max="39" width="12.42578125" style="1" bestFit="1" customWidth="1"/>
    <col min="40" max="40" width="11.7109375" style="1" bestFit="1" customWidth="1"/>
    <col min="41" max="16384" width="8.85546875" style="1"/>
  </cols>
  <sheetData>
    <row r="1" spans="1:40" ht="47.1" customHeight="1">
      <c r="A1" s="109" t="s">
        <v>90</v>
      </c>
    </row>
    <row r="2" spans="1:40" ht="21.95" customHeight="1">
      <c r="A2" s="109"/>
    </row>
    <row r="3" spans="1:40" ht="47.1" customHeight="1">
      <c r="A3" s="110"/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M3" s="111"/>
    </row>
    <row r="4" spans="1:40" s="113" customFormat="1" ht="26.25">
      <c r="A4" s="112"/>
      <c r="B4" s="309" t="s">
        <v>21</v>
      </c>
      <c r="C4" s="310"/>
      <c r="D4" s="309" t="s">
        <v>22</v>
      </c>
      <c r="E4" s="310"/>
      <c r="F4" s="309" t="s">
        <v>23</v>
      </c>
      <c r="G4" s="310"/>
      <c r="H4" s="306" t="s">
        <v>1</v>
      </c>
      <c r="I4" s="307"/>
      <c r="J4" s="308"/>
      <c r="K4" s="309" t="s">
        <v>24</v>
      </c>
      <c r="L4" s="310"/>
      <c r="M4" s="309" t="s">
        <v>25</v>
      </c>
      <c r="N4" s="310"/>
      <c r="O4" s="309" t="s">
        <v>26</v>
      </c>
      <c r="P4" s="310"/>
      <c r="Q4" s="306" t="s">
        <v>2</v>
      </c>
      <c r="R4" s="307"/>
      <c r="S4" s="308"/>
      <c r="T4" s="309" t="s">
        <v>27</v>
      </c>
      <c r="U4" s="310"/>
      <c r="V4" s="309" t="s">
        <v>28</v>
      </c>
      <c r="W4" s="310"/>
      <c r="X4" s="309" t="s">
        <v>29</v>
      </c>
      <c r="Y4" s="307"/>
      <c r="Z4" s="306" t="s">
        <v>3</v>
      </c>
      <c r="AA4" s="307"/>
      <c r="AB4" s="308"/>
      <c r="AC4" s="309" t="s">
        <v>30</v>
      </c>
      <c r="AD4" s="310"/>
      <c r="AE4" s="309" t="s">
        <v>31</v>
      </c>
      <c r="AF4" s="310"/>
      <c r="AG4" s="309" t="s">
        <v>32</v>
      </c>
      <c r="AH4" s="307"/>
      <c r="AI4" s="306" t="s">
        <v>4</v>
      </c>
      <c r="AJ4" s="307"/>
      <c r="AK4" s="308"/>
      <c r="AL4" s="311" t="s">
        <v>74</v>
      </c>
      <c r="AM4" s="312"/>
      <c r="AN4" s="312"/>
    </row>
    <row r="5" spans="1:40" s="122" customFormat="1" ht="37.5">
      <c r="A5" s="114"/>
      <c r="B5" s="115" t="s">
        <v>5</v>
      </c>
      <c r="C5" s="116" t="s">
        <v>6</v>
      </c>
      <c r="D5" s="115" t="s">
        <v>5</v>
      </c>
      <c r="E5" s="116" t="s">
        <v>6</v>
      </c>
      <c r="F5" s="115" t="s">
        <v>5</v>
      </c>
      <c r="G5" s="116" t="s">
        <v>6</v>
      </c>
      <c r="H5" s="117" t="s">
        <v>5</v>
      </c>
      <c r="I5" s="118" t="s">
        <v>6</v>
      </c>
      <c r="J5" s="119" t="s">
        <v>7</v>
      </c>
      <c r="K5" s="115" t="s">
        <v>5</v>
      </c>
      <c r="L5" s="116" t="s">
        <v>6</v>
      </c>
      <c r="M5" s="115" t="s">
        <v>5</v>
      </c>
      <c r="N5" s="116" t="s">
        <v>6</v>
      </c>
      <c r="O5" s="115" t="s">
        <v>5</v>
      </c>
      <c r="P5" s="116" t="s">
        <v>6</v>
      </c>
      <c r="Q5" s="117" t="s">
        <v>5</v>
      </c>
      <c r="R5" s="118" t="s">
        <v>6</v>
      </c>
      <c r="S5" s="119" t="s">
        <v>7</v>
      </c>
      <c r="T5" s="115" t="s">
        <v>5</v>
      </c>
      <c r="U5" s="116" t="s">
        <v>6</v>
      </c>
      <c r="V5" s="115" t="s">
        <v>5</v>
      </c>
      <c r="W5" s="116" t="s">
        <v>6</v>
      </c>
      <c r="X5" s="115" t="s">
        <v>5</v>
      </c>
      <c r="Y5" s="120" t="s">
        <v>6</v>
      </c>
      <c r="Z5" s="117" t="s">
        <v>5</v>
      </c>
      <c r="AA5" s="118" t="s">
        <v>6</v>
      </c>
      <c r="AB5" s="119" t="s">
        <v>7</v>
      </c>
      <c r="AC5" s="115" t="s">
        <v>5</v>
      </c>
      <c r="AD5" s="116" t="s">
        <v>6</v>
      </c>
      <c r="AE5" s="115" t="s">
        <v>5</v>
      </c>
      <c r="AF5" s="116" t="s">
        <v>6</v>
      </c>
      <c r="AG5" s="115" t="s">
        <v>5</v>
      </c>
      <c r="AH5" s="120" t="s">
        <v>6</v>
      </c>
      <c r="AI5" s="117" t="s">
        <v>5</v>
      </c>
      <c r="AJ5" s="118" t="s">
        <v>6</v>
      </c>
      <c r="AK5" s="119" t="s">
        <v>7</v>
      </c>
      <c r="AL5" s="118" t="s">
        <v>5</v>
      </c>
      <c r="AM5" s="118" t="s">
        <v>6</v>
      </c>
      <c r="AN5" s="121" t="s">
        <v>7</v>
      </c>
    </row>
    <row r="6" spans="1:40" s="139" customFormat="1" ht="18.75">
      <c r="A6" s="123" t="s">
        <v>91</v>
      </c>
      <c r="B6" s="124"/>
      <c r="C6" s="125"/>
      <c r="D6" s="124"/>
      <c r="E6" s="125"/>
      <c r="F6" s="124"/>
      <c r="G6" s="125"/>
      <c r="H6" s="126"/>
      <c r="I6" s="127"/>
      <c r="J6" s="128"/>
      <c r="K6" s="124"/>
      <c r="L6" s="125"/>
      <c r="M6" s="124"/>
      <c r="N6" s="125"/>
      <c r="O6" s="124"/>
      <c r="P6" s="125"/>
      <c r="Q6" s="129"/>
      <c r="R6" s="130"/>
      <c r="S6" s="131"/>
      <c r="T6" s="124"/>
      <c r="U6" s="125"/>
      <c r="V6" s="124"/>
      <c r="W6" s="125"/>
      <c r="X6" s="124"/>
      <c r="Y6" s="130"/>
      <c r="Z6" s="129"/>
      <c r="AA6" s="130"/>
      <c r="AB6" s="132"/>
      <c r="AC6" s="133"/>
      <c r="AD6" s="134"/>
      <c r="AE6" s="133"/>
      <c r="AF6" s="134"/>
      <c r="AG6" s="133"/>
      <c r="AH6" s="135"/>
      <c r="AI6" s="136"/>
      <c r="AJ6" s="135"/>
      <c r="AK6" s="131"/>
      <c r="AL6" s="137"/>
      <c r="AM6" s="138"/>
      <c r="AN6" s="138"/>
    </row>
    <row r="7" spans="1:40" s="140" customFormat="1" ht="18.75">
      <c r="A7" s="140" t="s">
        <v>92</v>
      </c>
      <c r="B7" s="141">
        <v>100</v>
      </c>
      <c r="C7" s="142">
        <v>100</v>
      </c>
      <c r="D7" s="141">
        <v>100</v>
      </c>
      <c r="E7" s="142">
        <v>100</v>
      </c>
      <c r="F7" s="141">
        <v>100</v>
      </c>
      <c r="G7" s="142">
        <v>100</v>
      </c>
      <c r="H7" s="143">
        <f t="shared" ref="H7:I9" si="0">SUM(B7+D7+F7)</f>
        <v>300</v>
      </c>
      <c r="I7" s="144">
        <f t="shared" si="0"/>
        <v>300</v>
      </c>
      <c r="J7" s="145">
        <f>H7-I7</f>
        <v>0</v>
      </c>
      <c r="K7" s="141"/>
      <c r="L7" s="142"/>
      <c r="M7" s="141"/>
      <c r="N7" s="142"/>
      <c r="O7" s="141"/>
      <c r="P7" s="142"/>
      <c r="Q7" s="143">
        <f t="shared" ref="Q7:R9" si="1">SUM(K7+M7+O7)</f>
        <v>0</v>
      </c>
      <c r="R7" s="144">
        <f t="shared" si="1"/>
        <v>0</v>
      </c>
      <c r="S7" s="145">
        <f>Q7-R7</f>
        <v>0</v>
      </c>
      <c r="T7" s="141"/>
      <c r="U7" s="142"/>
      <c r="V7" s="141"/>
      <c r="W7" s="142"/>
      <c r="X7" s="141"/>
      <c r="Y7" s="146"/>
      <c r="Z7" s="143">
        <f t="shared" ref="Z7:AA9" si="2">SUM(T7+V7+X7)</f>
        <v>0</v>
      </c>
      <c r="AA7" s="144">
        <f t="shared" si="2"/>
        <v>0</v>
      </c>
      <c r="AB7" s="145">
        <f>Z7-AA7</f>
        <v>0</v>
      </c>
      <c r="AC7" s="141"/>
      <c r="AD7" s="142"/>
      <c r="AE7" s="141"/>
      <c r="AF7" s="142"/>
      <c r="AG7" s="141"/>
      <c r="AH7" s="146"/>
      <c r="AI7" s="143">
        <f t="shared" ref="AI7:AJ9" si="3">SUM(AC7+AE7+AG7)</f>
        <v>0</v>
      </c>
      <c r="AJ7" s="144">
        <f t="shared" si="3"/>
        <v>0</v>
      </c>
      <c r="AK7" s="145">
        <f>AI7-AJ7</f>
        <v>0</v>
      </c>
      <c r="AL7" s="147">
        <f t="shared" ref="AL7:AM9" si="4">SUM(H7+Q7+Z7+AI7)</f>
        <v>300</v>
      </c>
      <c r="AM7" s="147">
        <f t="shared" si="4"/>
        <v>300</v>
      </c>
      <c r="AN7" s="147">
        <f>AL7-AM7</f>
        <v>0</v>
      </c>
    </row>
    <row r="8" spans="1:40" s="140" customFormat="1" ht="18.75">
      <c r="A8" s="140" t="s">
        <v>93</v>
      </c>
      <c r="B8" s="141">
        <v>100</v>
      </c>
      <c r="C8" s="142">
        <v>100</v>
      </c>
      <c r="D8" s="141">
        <v>100</v>
      </c>
      <c r="E8" s="142">
        <v>100</v>
      </c>
      <c r="F8" s="141">
        <v>100</v>
      </c>
      <c r="G8" s="142">
        <v>100</v>
      </c>
      <c r="H8" s="143">
        <f t="shared" si="0"/>
        <v>300</v>
      </c>
      <c r="I8" s="144">
        <f t="shared" si="0"/>
        <v>300</v>
      </c>
      <c r="J8" s="145">
        <f>H8-I8</f>
        <v>0</v>
      </c>
      <c r="K8" s="141"/>
      <c r="L8" s="142"/>
      <c r="M8" s="141"/>
      <c r="N8" s="142"/>
      <c r="O8" s="141"/>
      <c r="P8" s="142"/>
      <c r="Q8" s="143">
        <f t="shared" si="1"/>
        <v>0</v>
      </c>
      <c r="R8" s="144">
        <f t="shared" si="1"/>
        <v>0</v>
      </c>
      <c r="S8" s="145">
        <f>Q8-R8</f>
        <v>0</v>
      </c>
      <c r="T8" s="141"/>
      <c r="U8" s="142"/>
      <c r="V8" s="141"/>
      <c r="W8" s="142"/>
      <c r="X8" s="141"/>
      <c r="Y8" s="146"/>
      <c r="Z8" s="143">
        <f t="shared" si="2"/>
        <v>0</v>
      </c>
      <c r="AA8" s="144">
        <f t="shared" si="2"/>
        <v>0</v>
      </c>
      <c r="AB8" s="145">
        <f>Z8-AA8</f>
        <v>0</v>
      </c>
      <c r="AC8" s="141"/>
      <c r="AD8" s="142"/>
      <c r="AE8" s="141"/>
      <c r="AF8" s="142"/>
      <c r="AG8" s="141"/>
      <c r="AH8" s="146"/>
      <c r="AI8" s="143">
        <f t="shared" si="3"/>
        <v>0</v>
      </c>
      <c r="AJ8" s="144">
        <f t="shared" si="3"/>
        <v>0</v>
      </c>
      <c r="AK8" s="145">
        <f>AI8-AJ8</f>
        <v>0</v>
      </c>
      <c r="AL8" s="147">
        <f t="shared" si="4"/>
        <v>300</v>
      </c>
      <c r="AM8" s="147">
        <f t="shared" si="4"/>
        <v>300</v>
      </c>
      <c r="AN8" s="147">
        <f>AL8-AM8</f>
        <v>0</v>
      </c>
    </row>
    <row r="9" spans="1:40" s="140" customFormat="1" ht="18.75">
      <c r="A9" s="140" t="s">
        <v>94</v>
      </c>
      <c r="B9" s="141">
        <v>100</v>
      </c>
      <c r="C9" s="142">
        <v>100</v>
      </c>
      <c r="D9" s="141">
        <v>100</v>
      </c>
      <c r="E9" s="142">
        <v>100</v>
      </c>
      <c r="F9" s="141">
        <v>100</v>
      </c>
      <c r="G9" s="142">
        <v>100</v>
      </c>
      <c r="H9" s="143">
        <f t="shared" si="0"/>
        <v>300</v>
      </c>
      <c r="I9" s="144">
        <f t="shared" si="0"/>
        <v>300</v>
      </c>
      <c r="J9" s="145">
        <f>H9-I9</f>
        <v>0</v>
      </c>
      <c r="K9" s="141"/>
      <c r="L9" s="142"/>
      <c r="M9" s="141"/>
      <c r="N9" s="142"/>
      <c r="O9" s="141"/>
      <c r="P9" s="142"/>
      <c r="Q9" s="143">
        <f t="shared" si="1"/>
        <v>0</v>
      </c>
      <c r="R9" s="144">
        <f t="shared" si="1"/>
        <v>0</v>
      </c>
      <c r="S9" s="145">
        <f>Q9-R9</f>
        <v>0</v>
      </c>
      <c r="T9" s="141"/>
      <c r="U9" s="142"/>
      <c r="V9" s="141"/>
      <c r="W9" s="142"/>
      <c r="X9" s="141"/>
      <c r="Y9" s="146"/>
      <c r="Z9" s="143">
        <f t="shared" si="2"/>
        <v>0</v>
      </c>
      <c r="AA9" s="144">
        <f t="shared" si="2"/>
        <v>0</v>
      </c>
      <c r="AB9" s="145">
        <f>Z9-AA9</f>
        <v>0</v>
      </c>
      <c r="AC9" s="141"/>
      <c r="AD9" s="142"/>
      <c r="AE9" s="141"/>
      <c r="AF9" s="142"/>
      <c r="AG9" s="141"/>
      <c r="AH9" s="146"/>
      <c r="AI9" s="143">
        <f t="shared" si="3"/>
        <v>0</v>
      </c>
      <c r="AJ9" s="144">
        <f t="shared" si="3"/>
        <v>0</v>
      </c>
      <c r="AK9" s="145">
        <f>AI9-AJ9</f>
        <v>0</v>
      </c>
      <c r="AL9" s="147">
        <f t="shared" si="4"/>
        <v>300</v>
      </c>
      <c r="AM9" s="147">
        <f t="shared" si="4"/>
        <v>300</v>
      </c>
      <c r="AN9" s="147">
        <f>AL9-AM9</f>
        <v>0</v>
      </c>
    </row>
    <row r="10" spans="1:40" s="139" customFormat="1" ht="18.75">
      <c r="A10" s="148" t="s">
        <v>47</v>
      </c>
      <c r="B10" s="149"/>
      <c r="C10" s="150"/>
      <c r="D10" s="149"/>
      <c r="E10" s="150"/>
      <c r="F10" s="149"/>
      <c r="G10" s="150"/>
      <c r="H10" s="151"/>
      <c r="I10" s="152"/>
      <c r="J10" s="153"/>
      <c r="K10" s="149"/>
      <c r="L10" s="150"/>
      <c r="M10" s="149"/>
      <c r="N10" s="150"/>
      <c r="O10" s="149"/>
      <c r="P10" s="150"/>
      <c r="Q10" s="151"/>
      <c r="R10" s="152"/>
      <c r="S10" s="153"/>
      <c r="T10" s="149"/>
      <c r="U10" s="150"/>
      <c r="V10" s="149"/>
      <c r="W10" s="150"/>
      <c r="X10" s="149"/>
      <c r="Y10" s="152"/>
      <c r="Z10" s="151"/>
      <c r="AA10" s="152"/>
      <c r="AB10" s="153"/>
      <c r="AC10" s="149"/>
      <c r="AD10" s="150"/>
      <c r="AE10" s="149"/>
      <c r="AF10" s="150"/>
      <c r="AG10" s="149"/>
      <c r="AH10" s="152"/>
      <c r="AI10" s="151"/>
      <c r="AJ10" s="152"/>
      <c r="AK10" s="153"/>
      <c r="AL10" s="154"/>
      <c r="AM10" s="154"/>
      <c r="AN10" s="154"/>
    </row>
    <row r="11" spans="1:40" s="140" customFormat="1" ht="18.75">
      <c r="A11" s="140" t="s">
        <v>95</v>
      </c>
      <c r="B11" s="141">
        <v>100</v>
      </c>
      <c r="C11" s="142">
        <v>100</v>
      </c>
      <c r="D11" s="141">
        <v>100</v>
      </c>
      <c r="E11" s="142">
        <v>100</v>
      </c>
      <c r="F11" s="141">
        <v>100</v>
      </c>
      <c r="G11" s="142">
        <v>100</v>
      </c>
      <c r="H11" s="143">
        <f t="shared" ref="H11:I14" si="5">SUM(B11+D11+F11)</f>
        <v>300</v>
      </c>
      <c r="I11" s="144">
        <f t="shared" si="5"/>
        <v>300</v>
      </c>
      <c r="J11" s="145">
        <f>H11-I11</f>
        <v>0</v>
      </c>
      <c r="K11" s="141"/>
      <c r="L11" s="142"/>
      <c r="M11" s="141"/>
      <c r="N11" s="142"/>
      <c r="O11" s="141"/>
      <c r="P11" s="142"/>
      <c r="Q11" s="143">
        <f t="shared" ref="Q11:R14" si="6">SUM(K11+M11+O11)</f>
        <v>0</v>
      </c>
      <c r="R11" s="144">
        <f t="shared" si="6"/>
        <v>0</v>
      </c>
      <c r="S11" s="145">
        <f>Q11-R11</f>
        <v>0</v>
      </c>
      <c r="T11" s="141"/>
      <c r="U11" s="142"/>
      <c r="V11" s="141"/>
      <c r="W11" s="142"/>
      <c r="X11" s="141"/>
      <c r="Y11" s="146"/>
      <c r="Z11" s="143">
        <f t="shared" ref="Z11:AA14" si="7">SUM(T11+V11+X11)</f>
        <v>0</v>
      </c>
      <c r="AA11" s="144">
        <f t="shared" si="7"/>
        <v>0</v>
      </c>
      <c r="AB11" s="145">
        <f>Z11-AA11</f>
        <v>0</v>
      </c>
      <c r="AC11" s="141"/>
      <c r="AD11" s="142"/>
      <c r="AE11" s="141"/>
      <c r="AF11" s="142"/>
      <c r="AG11" s="141"/>
      <c r="AH11" s="146"/>
      <c r="AI11" s="143">
        <f t="shared" ref="AI11:AJ14" si="8">SUM(AC11+AE11+AG11)</f>
        <v>0</v>
      </c>
      <c r="AJ11" s="144">
        <f t="shared" si="8"/>
        <v>0</v>
      </c>
      <c r="AK11" s="145">
        <f>AI11-AJ11</f>
        <v>0</v>
      </c>
      <c r="AL11" s="147">
        <f t="shared" ref="AL11:AM14" si="9">SUM(H11+Q11+Z11+AI11)</f>
        <v>300</v>
      </c>
      <c r="AM11" s="147">
        <f t="shared" si="9"/>
        <v>300</v>
      </c>
      <c r="AN11" s="147">
        <f>AL11-AM11</f>
        <v>0</v>
      </c>
    </row>
    <row r="12" spans="1:40" s="140" customFormat="1" ht="18.75">
      <c r="A12" s="140" t="s">
        <v>96</v>
      </c>
      <c r="B12" s="141">
        <v>100</v>
      </c>
      <c r="C12" s="142">
        <v>100</v>
      </c>
      <c r="D12" s="141">
        <v>100</v>
      </c>
      <c r="E12" s="142">
        <v>100</v>
      </c>
      <c r="F12" s="141">
        <v>100</v>
      </c>
      <c r="G12" s="142">
        <v>100</v>
      </c>
      <c r="H12" s="143">
        <f t="shared" si="5"/>
        <v>300</v>
      </c>
      <c r="I12" s="144">
        <f t="shared" si="5"/>
        <v>300</v>
      </c>
      <c r="J12" s="145">
        <f>H12-I12</f>
        <v>0</v>
      </c>
      <c r="K12" s="141"/>
      <c r="L12" s="142"/>
      <c r="M12" s="141"/>
      <c r="N12" s="142"/>
      <c r="O12" s="141"/>
      <c r="P12" s="142"/>
      <c r="Q12" s="143">
        <f t="shared" si="6"/>
        <v>0</v>
      </c>
      <c r="R12" s="144">
        <f t="shared" si="6"/>
        <v>0</v>
      </c>
      <c r="S12" s="145">
        <f>Q12-R12</f>
        <v>0</v>
      </c>
      <c r="T12" s="141"/>
      <c r="U12" s="142"/>
      <c r="V12" s="141"/>
      <c r="W12" s="142"/>
      <c r="X12" s="141"/>
      <c r="Y12" s="146"/>
      <c r="Z12" s="143">
        <f t="shared" si="7"/>
        <v>0</v>
      </c>
      <c r="AA12" s="144">
        <f t="shared" si="7"/>
        <v>0</v>
      </c>
      <c r="AB12" s="145">
        <f>Z12-AA12</f>
        <v>0</v>
      </c>
      <c r="AC12" s="141"/>
      <c r="AD12" s="142"/>
      <c r="AE12" s="141"/>
      <c r="AF12" s="142"/>
      <c r="AG12" s="141"/>
      <c r="AH12" s="146"/>
      <c r="AI12" s="143">
        <f t="shared" si="8"/>
        <v>0</v>
      </c>
      <c r="AJ12" s="144">
        <f t="shared" si="8"/>
        <v>0</v>
      </c>
      <c r="AK12" s="145">
        <f>AI12-AJ12</f>
        <v>0</v>
      </c>
      <c r="AL12" s="147">
        <f t="shared" si="9"/>
        <v>300</v>
      </c>
      <c r="AM12" s="147">
        <f t="shared" si="9"/>
        <v>300</v>
      </c>
      <c r="AN12" s="147">
        <f>AL12-AM12</f>
        <v>0</v>
      </c>
    </row>
    <row r="13" spans="1:40" s="140" customFormat="1" ht="18.75">
      <c r="A13" s="140" t="s">
        <v>97</v>
      </c>
      <c r="B13" s="141">
        <v>100</v>
      </c>
      <c r="C13" s="142">
        <v>100</v>
      </c>
      <c r="D13" s="141">
        <v>100</v>
      </c>
      <c r="E13" s="142">
        <v>100</v>
      </c>
      <c r="F13" s="141">
        <v>100</v>
      </c>
      <c r="G13" s="142">
        <v>100</v>
      </c>
      <c r="H13" s="143">
        <f t="shared" si="5"/>
        <v>300</v>
      </c>
      <c r="I13" s="144">
        <f t="shared" si="5"/>
        <v>300</v>
      </c>
      <c r="J13" s="145">
        <f>H13-I13</f>
        <v>0</v>
      </c>
      <c r="K13" s="141"/>
      <c r="L13" s="142"/>
      <c r="M13" s="141"/>
      <c r="N13" s="142"/>
      <c r="O13" s="141"/>
      <c r="P13" s="142"/>
      <c r="Q13" s="143">
        <f t="shared" si="6"/>
        <v>0</v>
      </c>
      <c r="R13" s="144">
        <f t="shared" si="6"/>
        <v>0</v>
      </c>
      <c r="S13" s="145">
        <f>Q13-R13</f>
        <v>0</v>
      </c>
      <c r="T13" s="141"/>
      <c r="U13" s="142"/>
      <c r="V13" s="141"/>
      <c r="W13" s="142"/>
      <c r="X13" s="141"/>
      <c r="Y13" s="146"/>
      <c r="Z13" s="143">
        <f t="shared" si="7"/>
        <v>0</v>
      </c>
      <c r="AA13" s="144">
        <f t="shared" si="7"/>
        <v>0</v>
      </c>
      <c r="AB13" s="145">
        <f>Z13-AA13</f>
        <v>0</v>
      </c>
      <c r="AC13" s="141"/>
      <c r="AD13" s="142"/>
      <c r="AE13" s="141"/>
      <c r="AF13" s="142"/>
      <c r="AG13" s="141"/>
      <c r="AH13" s="146"/>
      <c r="AI13" s="143">
        <f t="shared" si="8"/>
        <v>0</v>
      </c>
      <c r="AJ13" s="144">
        <f t="shared" si="8"/>
        <v>0</v>
      </c>
      <c r="AK13" s="145">
        <f>AI13-AJ13</f>
        <v>0</v>
      </c>
      <c r="AL13" s="147">
        <f t="shared" si="9"/>
        <v>300</v>
      </c>
      <c r="AM13" s="147">
        <f t="shared" si="9"/>
        <v>300</v>
      </c>
      <c r="AN13" s="147">
        <f>AL13-AM13</f>
        <v>0</v>
      </c>
    </row>
    <row r="14" spans="1:40" s="140" customFormat="1" ht="18.75">
      <c r="A14" s="140" t="s">
        <v>98</v>
      </c>
      <c r="B14" s="141">
        <v>100</v>
      </c>
      <c r="C14" s="142">
        <v>100</v>
      </c>
      <c r="D14" s="141">
        <v>100</v>
      </c>
      <c r="E14" s="142">
        <v>100</v>
      </c>
      <c r="F14" s="141">
        <v>100</v>
      </c>
      <c r="G14" s="142">
        <v>100</v>
      </c>
      <c r="H14" s="143">
        <f t="shared" si="5"/>
        <v>300</v>
      </c>
      <c r="I14" s="144">
        <f t="shared" si="5"/>
        <v>300</v>
      </c>
      <c r="J14" s="145">
        <f>H14-I14</f>
        <v>0</v>
      </c>
      <c r="K14" s="141"/>
      <c r="L14" s="142"/>
      <c r="M14" s="141"/>
      <c r="N14" s="142"/>
      <c r="O14" s="141"/>
      <c r="P14" s="142"/>
      <c r="Q14" s="143">
        <f t="shared" si="6"/>
        <v>0</v>
      </c>
      <c r="R14" s="144">
        <f t="shared" si="6"/>
        <v>0</v>
      </c>
      <c r="S14" s="145">
        <f>Q14-R14</f>
        <v>0</v>
      </c>
      <c r="T14" s="141"/>
      <c r="U14" s="142"/>
      <c r="V14" s="141"/>
      <c r="W14" s="142"/>
      <c r="X14" s="141"/>
      <c r="Y14" s="146"/>
      <c r="Z14" s="143">
        <f t="shared" si="7"/>
        <v>0</v>
      </c>
      <c r="AA14" s="144">
        <f t="shared" si="7"/>
        <v>0</v>
      </c>
      <c r="AB14" s="145">
        <f>Z14-AA14</f>
        <v>0</v>
      </c>
      <c r="AC14" s="141"/>
      <c r="AD14" s="142"/>
      <c r="AE14" s="141"/>
      <c r="AF14" s="142"/>
      <c r="AG14" s="141"/>
      <c r="AH14" s="146"/>
      <c r="AI14" s="143">
        <f t="shared" si="8"/>
        <v>0</v>
      </c>
      <c r="AJ14" s="144">
        <f t="shared" si="8"/>
        <v>0</v>
      </c>
      <c r="AK14" s="145">
        <f>AI14-AJ14</f>
        <v>0</v>
      </c>
      <c r="AL14" s="147">
        <f t="shared" si="9"/>
        <v>300</v>
      </c>
      <c r="AM14" s="147">
        <f t="shared" si="9"/>
        <v>300</v>
      </c>
      <c r="AN14" s="147">
        <f>AL14-AM14</f>
        <v>0</v>
      </c>
    </row>
    <row r="15" spans="1:40" s="139" customFormat="1" ht="18.75">
      <c r="A15" s="155" t="s">
        <v>99</v>
      </c>
      <c r="B15" s="156"/>
      <c r="C15" s="157"/>
      <c r="D15" s="156"/>
      <c r="E15" s="157"/>
      <c r="F15" s="156"/>
      <c r="G15" s="157"/>
      <c r="H15" s="158"/>
      <c r="I15" s="159"/>
      <c r="J15" s="160"/>
      <c r="K15" s="156"/>
      <c r="L15" s="157"/>
      <c r="M15" s="156"/>
      <c r="N15" s="157"/>
      <c r="O15" s="156"/>
      <c r="P15" s="157"/>
      <c r="Q15" s="158"/>
      <c r="R15" s="159"/>
      <c r="S15" s="160"/>
      <c r="T15" s="156"/>
      <c r="U15" s="157"/>
      <c r="V15" s="156"/>
      <c r="W15" s="157"/>
      <c r="X15" s="156"/>
      <c r="Y15" s="159"/>
      <c r="Z15" s="158"/>
      <c r="AA15" s="159"/>
      <c r="AB15" s="160"/>
      <c r="AC15" s="156"/>
      <c r="AD15" s="157"/>
      <c r="AE15" s="156"/>
      <c r="AF15" s="157"/>
      <c r="AG15" s="156"/>
      <c r="AH15" s="159"/>
      <c r="AI15" s="158"/>
      <c r="AJ15" s="159"/>
      <c r="AK15" s="160"/>
      <c r="AL15" s="159"/>
      <c r="AM15" s="161"/>
      <c r="AN15" s="161"/>
    </row>
    <row r="16" spans="1:40" s="140" customFormat="1" ht="18.75">
      <c r="A16" s="162" t="s">
        <v>100</v>
      </c>
      <c r="B16" s="141">
        <v>100</v>
      </c>
      <c r="C16" s="142">
        <v>100</v>
      </c>
      <c r="D16" s="141">
        <v>100</v>
      </c>
      <c r="E16" s="142">
        <v>100</v>
      </c>
      <c r="F16" s="141">
        <v>100</v>
      </c>
      <c r="G16" s="142">
        <v>100</v>
      </c>
      <c r="H16" s="143">
        <f t="shared" ref="H16:I19" si="10">SUM(B16+D16+F16)</f>
        <v>300</v>
      </c>
      <c r="I16" s="144">
        <f t="shared" si="10"/>
        <v>300</v>
      </c>
      <c r="J16" s="145">
        <f>H16-I16</f>
        <v>0</v>
      </c>
      <c r="K16" s="141"/>
      <c r="L16" s="142"/>
      <c r="M16" s="141"/>
      <c r="N16" s="142"/>
      <c r="O16" s="141"/>
      <c r="P16" s="142"/>
      <c r="Q16" s="143">
        <f t="shared" ref="Q16:R19" si="11">SUM(K16+M16+O16)</f>
        <v>0</v>
      </c>
      <c r="R16" s="144">
        <f t="shared" si="11"/>
        <v>0</v>
      </c>
      <c r="S16" s="145">
        <f>Q16-R16</f>
        <v>0</v>
      </c>
      <c r="T16" s="141"/>
      <c r="U16" s="142"/>
      <c r="V16" s="141"/>
      <c r="W16" s="142"/>
      <c r="X16" s="141"/>
      <c r="Y16" s="146"/>
      <c r="Z16" s="143">
        <f t="shared" ref="Z16:AA19" si="12">SUM(T16+V16+X16)</f>
        <v>0</v>
      </c>
      <c r="AA16" s="144">
        <f t="shared" si="12"/>
        <v>0</v>
      </c>
      <c r="AB16" s="145">
        <f>Z16-AA16</f>
        <v>0</v>
      </c>
      <c r="AC16" s="141"/>
      <c r="AD16" s="142"/>
      <c r="AE16" s="141"/>
      <c r="AF16" s="142"/>
      <c r="AG16" s="141"/>
      <c r="AH16" s="146"/>
      <c r="AI16" s="143">
        <f t="shared" ref="AI16:AJ19" si="13">SUM(AC16+AE16+AG16)</f>
        <v>0</v>
      </c>
      <c r="AJ16" s="144">
        <f t="shared" si="13"/>
        <v>0</v>
      </c>
      <c r="AK16" s="145">
        <f>AI16-AJ16</f>
        <v>0</v>
      </c>
      <c r="AL16" s="147">
        <f t="shared" ref="AL16:AM19" si="14">SUM(H16+Q16+Z16+AI16)</f>
        <v>300</v>
      </c>
      <c r="AM16" s="147">
        <f t="shared" si="14"/>
        <v>300</v>
      </c>
      <c r="AN16" s="147">
        <f>AL16-AM16</f>
        <v>0</v>
      </c>
    </row>
    <row r="17" spans="1:40" s="140" customFormat="1" ht="18.75">
      <c r="A17" s="162" t="s">
        <v>101</v>
      </c>
      <c r="B17" s="141">
        <v>100</v>
      </c>
      <c r="C17" s="142">
        <v>100</v>
      </c>
      <c r="D17" s="141">
        <v>100</v>
      </c>
      <c r="E17" s="142">
        <v>100</v>
      </c>
      <c r="F17" s="141">
        <v>100</v>
      </c>
      <c r="G17" s="142">
        <v>100</v>
      </c>
      <c r="H17" s="143">
        <f t="shared" si="10"/>
        <v>300</v>
      </c>
      <c r="I17" s="144">
        <f t="shared" si="10"/>
        <v>300</v>
      </c>
      <c r="J17" s="145">
        <f>H17-I17</f>
        <v>0</v>
      </c>
      <c r="K17" s="141"/>
      <c r="L17" s="142"/>
      <c r="M17" s="141"/>
      <c r="N17" s="142"/>
      <c r="O17" s="141"/>
      <c r="P17" s="142"/>
      <c r="Q17" s="143">
        <f t="shared" si="11"/>
        <v>0</v>
      </c>
      <c r="R17" s="144">
        <f t="shared" si="11"/>
        <v>0</v>
      </c>
      <c r="S17" s="145">
        <f>Q17-R17</f>
        <v>0</v>
      </c>
      <c r="T17" s="141"/>
      <c r="U17" s="142"/>
      <c r="V17" s="141"/>
      <c r="W17" s="142"/>
      <c r="X17" s="141"/>
      <c r="Y17" s="146"/>
      <c r="Z17" s="143">
        <f t="shared" si="12"/>
        <v>0</v>
      </c>
      <c r="AA17" s="144">
        <f t="shared" si="12"/>
        <v>0</v>
      </c>
      <c r="AB17" s="145">
        <f>Z17-AA17</f>
        <v>0</v>
      </c>
      <c r="AC17" s="141"/>
      <c r="AD17" s="142"/>
      <c r="AE17" s="141"/>
      <c r="AF17" s="142"/>
      <c r="AG17" s="141"/>
      <c r="AH17" s="146"/>
      <c r="AI17" s="143">
        <f t="shared" si="13"/>
        <v>0</v>
      </c>
      <c r="AJ17" s="144">
        <f t="shared" si="13"/>
        <v>0</v>
      </c>
      <c r="AK17" s="145">
        <f>AI17-AJ17</f>
        <v>0</v>
      </c>
      <c r="AL17" s="147">
        <f t="shared" si="14"/>
        <v>300</v>
      </c>
      <c r="AM17" s="147">
        <f t="shared" si="14"/>
        <v>300</v>
      </c>
      <c r="AN17" s="147">
        <f>AL17-AM17</f>
        <v>0</v>
      </c>
    </row>
    <row r="18" spans="1:40" s="140" customFormat="1" ht="18.75">
      <c r="A18" s="162" t="s">
        <v>102</v>
      </c>
      <c r="B18" s="141">
        <v>100</v>
      </c>
      <c r="C18" s="142">
        <v>100</v>
      </c>
      <c r="D18" s="141">
        <v>100</v>
      </c>
      <c r="E18" s="142">
        <v>100</v>
      </c>
      <c r="F18" s="141">
        <v>100</v>
      </c>
      <c r="G18" s="142">
        <v>100</v>
      </c>
      <c r="H18" s="143">
        <f t="shared" si="10"/>
        <v>300</v>
      </c>
      <c r="I18" s="144">
        <f t="shared" si="10"/>
        <v>300</v>
      </c>
      <c r="J18" s="145">
        <f>H18-I18</f>
        <v>0</v>
      </c>
      <c r="K18" s="141"/>
      <c r="L18" s="142"/>
      <c r="M18" s="141"/>
      <c r="N18" s="142"/>
      <c r="O18" s="141"/>
      <c r="P18" s="142"/>
      <c r="Q18" s="143">
        <f t="shared" si="11"/>
        <v>0</v>
      </c>
      <c r="R18" s="144">
        <f t="shared" si="11"/>
        <v>0</v>
      </c>
      <c r="S18" s="145">
        <f>Q18-R18</f>
        <v>0</v>
      </c>
      <c r="T18" s="141"/>
      <c r="U18" s="142"/>
      <c r="V18" s="141"/>
      <c r="W18" s="142"/>
      <c r="X18" s="141"/>
      <c r="Y18" s="146"/>
      <c r="Z18" s="143">
        <f t="shared" si="12"/>
        <v>0</v>
      </c>
      <c r="AA18" s="144">
        <f t="shared" si="12"/>
        <v>0</v>
      </c>
      <c r="AB18" s="145">
        <f>Z18-AA18</f>
        <v>0</v>
      </c>
      <c r="AC18" s="141"/>
      <c r="AD18" s="142"/>
      <c r="AE18" s="141"/>
      <c r="AF18" s="142"/>
      <c r="AG18" s="141"/>
      <c r="AH18" s="146"/>
      <c r="AI18" s="143">
        <f t="shared" si="13"/>
        <v>0</v>
      </c>
      <c r="AJ18" s="144">
        <f t="shared" si="13"/>
        <v>0</v>
      </c>
      <c r="AK18" s="145">
        <f>AI18-AJ18</f>
        <v>0</v>
      </c>
      <c r="AL18" s="147">
        <f t="shared" si="14"/>
        <v>300</v>
      </c>
      <c r="AM18" s="147">
        <f t="shared" si="14"/>
        <v>300</v>
      </c>
      <c r="AN18" s="147">
        <f>AL18-AM18</f>
        <v>0</v>
      </c>
    </row>
    <row r="19" spans="1:40" s="140" customFormat="1" ht="18.75">
      <c r="A19" s="162" t="s">
        <v>103</v>
      </c>
      <c r="B19" s="141">
        <v>100</v>
      </c>
      <c r="C19" s="142">
        <v>100</v>
      </c>
      <c r="D19" s="141">
        <v>100</v>
      </c>
      <c r="E19" s="142">
        <v>100</v>
      </c>
      <c r="F19" s="141">
        <v>100</v>
      </c>
      <c r="G19" s="142">
        <v>100</v>
      </c>
      <c r="H19" s="143">
        <f t="shared" si="10"/>
        <v>300</v>
      </c>
      <c r="I19" s="144">
        <f t="shared" si="10"/>
        <v>300</v>
      </c>
      <c r="J19" s="145">
        <f>H19-I19</f>
        <v>0</v>
      </c>
      <c r="K19" s="141"/>
      <c r="L19" s="142"/>
      <c r="M19" s="141"/>
      <c r="N19" s="142"/>
      <c r="O19" s="141"/>
      <c r="P19" s="142"/>
      <c r="Q19" s="143">
        <f t="shared" si="11"/>
        <v>0</v>
      </c>
      <c r="R19" s="144">
        <f t="shared" si="11"/>
        <v>0</v>
      </c>
      <c r="S19" s="145">
        <f>Q19-R19</f>
        <v>0</v>
      </c>
      <c r="T19" s="141"/>
      <c r="U19" s="142"/>
      <c r="V19" s="141"/>
      <c r="W19" s="142"/>
      <c r="X19" s="141"/>
      <c r="Y19" s="146"/>
      <c r="Z19" s="143">
        <f t="shared" si="12"/>
        <v>0</v>
      </c>
      <c r="AA19" s="144">
        <f t="shared" si="12"/>
        <v>0</v>
      </c>
      <c r="AB19" s="145">
        <f>Z19-AA19</f>
        <v>0</v>
      </c>
      <c r="AC19" s="141"/>
      <c r="AD19" s="142"/>
      <c r="AE19" s="141"/>
      <c r="AF19" s="142"/>
      <c r="AG19" s="141"/>
      <c r="AH19" s="146"/>
      <c r="AI19" s="143">
        <f t="shared" si="13"/>
        <v>0</v>
      </c>
      <c r="AJ19" s="144">
        <f t="shared" si="13"/>
        <v>0</v>
      </c>
      <c r="AK19" s="145">
        <f>AI19-AJ19</f>
        <v>0</v>
      </c>
      <c r="AL19" s="147">
        <f t="shared" si="14"/>
        <v>300</v>
      </c>
      <c r="AM19" s="147">
        <f t="shared" si="14"/>
        <v>300</v>
      </c>
      <c r="AN19" s="147">
        <f>AL19-AM19</f>
        <v>0</v>
      </c>
    </row>
    <row r="20" spans="1:40" s="139" customFormat="1" ht="18.75">
      <c r="A20" s="163" t="s">
        <v>104</v>
      </c>
      <c r="B20" s="164"/>
      <c r="C20" s="165"/>
      <c r="D20" s="164"/>
      <c r="E20" s="165"/>
      <c r="F20" s="164"/>
      <c r="G20" s="165"/>
      <c r="H20" s="166"/>
      <c r="I20" s="167"/>
      <c r="J20" s="168"/>
      <c r="K20" s="164"/>
      <c r="L20" s="165"/>
      <c r="M20" s="164"/>
      <c r="N20" s="165"/>
      <c r="O20" s="164"/>
      <c r="P20" s="165"/>
      <c r="Q20" s="166"/>
      <c r="R20" s="167"/>
      <c r="S20" s="168"/>
      <c r="T20" s="164"/>
      <c r="U20" s="165"/>
      <c r="V20" s="164"/>
      <c r="W20" s="165"/>
      <c r="X20" s="164"/>
      <c r="Y20" s="167"/>
      <c r="Z20" s="166"/>
      <c r="AA20" s="167"/>
      <c r="AB20" s="168"/>
      <c r="AC20" s="164"/>
      <c r="AD20" s="165"/>
      <c r="AE20" s="164"/>
      <c r="AF20" s="165"/>
      <c r="AG20" s="164"/>
      <c r="AH20" s="167"/>
      <c r="AI20" s="166"/>
      <c r="AJ20" s="167"/>
      <c r="AK20" s="168"/>
      <c r="AL20" s="167"/>
      <c r="AM20" s="169"/>
      <c r="AN20" s="169"/>
    </row>
    <row r="21" spans="1:40" s="140" customFormat="1" ht="18.75">
      <c r="A21" s="162" t="s">
        <v>105</v>
      </c>
      <c r="B21" s="141">
        <v>100</v>
      </c>
      <c r="C21" s="142">
        <v>100</v>
      </c>
      <c r="D21" s="141">
        <v>100</v>
      </c>
      <c r="E21" s="142">
        <v>100</v>
      </c>
      <c r="F21" s="141">
        <v>100</v>
      </c>
      <c r="G21" s="142">
        <v>100</v>
      </c>
      <c r="H21" s="143">
        <f t="shared" ref="H21:I27" si="15">SUM(B21+D21+F21)</f>
        <v>300</v>
      </c>
      <c r="I21" s="144">
        <f t="shared" si="15"/>
        <v>300</v>
      </c>
      <c r="J21" s="145">
        <f>H21-I21</f>
        <v>0</v>
      </c>
      <c r="K21" s="141"/>
      <c r="L21" s="142"/>
      <c r="M21" s="141"/>
      <c r="N21" s="142"/>
      <c r="O21" s="141"/>
      <c r="P21" s="142"/>
      <c r="Q21" s="143">
        <f t="shared" ref="Q21:R27" si="16">SUM(K21+M21+O21)</f>
        <v>0</v>
      </c>
      <c r="R21" s="144">
        <f t="shared" si="16"/>
        <v>0</v>
      </c>
      <c r="S21" s="145">
        <f>Q21-R21</f>
        <v>0</v>
      </c>
      <c r="T21" s="141"/>
      <c r="U21" s="142"/>
      <c r="V21" s="141"/>
      <c r="W21" s="142"/>
      <c r="X21" s="141"/>
      <c r="Y21" s="146"/>
      <c r="Z21" s="143">
        <f t="shared" ref="Z21:AA27" si="17">SUM(T21+V21+X21)</f>
        <v>0</v>
      </c>
      <c r="AA21" s="144">
        <f t="shared" si="17"/>
        <v>0</v>
      </c>
      <c r="AB21" s="145">
        <f>Z21-AA21</f>
        <v>0</v>
      </c>
      <c r="AC21" s="141"/>
      <c r="AD21" s="142"/>
      <c r="AE21" s="141"/>
      <c r="AF21" s="142"/>
      <c r="AG21" s="141"/>
      <c r="AH21" s="146"/>
      <c r="AI21" s="143">
        <f t="shared" ref="AI21:AJ27" si="18">SUM(AC21+AE21+AG21)</f>
        <v>0</v>
      </c>
      <c r="AJ21" s="144">
        <f t="shared" si="18"/>
        <v>0</v>
      </c>
      <c r="AK21" s="145">
        <f>AI21-AJ21</f>
        <v>0</v>
      </c>
      <c r="AL21" s="147">
        <f t="shared" ref="AL21:AM23" si="19">SUM(H21+Q21+Z21+AI21)</f>
        <v>300</v>
      </c>
      <c r="AM21" s="147">
        <f t="shared" si="19"/>
        <v>300</v>
      </c>
      <c r="AN21" s="147">
        <f>AL21-AM21</f>
        <v>0</v>
      </c>
    </row>
    <row r="22" spans="1:40" s="140" customFormat="1" ht="18.75">
      <c r="A22" s="162" t="s">
        <v>106</v>
      </c>
      <c r="B22" s="141">
        <v>100</v>
      </c>
      <c r="C22" s="142">
        <v>100</v>
      </c>
      <c r="D22" s="141">
        <v>100</v>
      </c>
      <c r="E22" s="142">
        <v>100</v>
      </c>
      <c r="F22" s="141">
        <v>100</v>
      </c>
      <c r="G22" s="142">
        <v>100</v>
      </c>
      <c r="H22" s="143">
        <f t="shared" si="15"/>
        <v>300</v>
      </c>
      <c r="I22" s="144">
        <f t="shared" si="15"/>
        <v>300</v>
      </c>
      <c r="J22" s="145">
        <f>H22-I22</f>
        <v>0</v>
      </c>
      <c r="K22" s="141"/>
      <c r="L22" s="142"/>
      <c r="M22" s="141"/>
      <c r="N22" s="142"/>
      <c r="O22" s="141"/>
      <c r="P22" s="142"/>
      <c r="Q22" s="143">
        <f t="shared" si="16"/>
        <v>0</v>
      </c>
      <c r="R22" s="144">
        <f t="shared" si="16"/>
        <v>0</v>
      </c>
      <c r="S22" s="145">
        <f>Q22-R22</f>
        <v>0</v>
      </c>
      <c r="T22" s="141"/>
      <c r="U22" s="142"/>
      <c r="V22" s="141"/>
      <c r="W22" s="142"/>
      <c r="X22" s="141"/>
      <c r="Y22" s="146"/>
      <c r="Z22" s="143">
        <f t="shared" si="17"/>
        <v>0</v>
      </c>
      <c r="AA22" s="144">
        <f t="shared" si="17"/>
        <v>0</v>
      </c>
      <c r="AB22" s="145">
        <f>Z22-AA22</f>
        <v>0</v>
      </c>
      <c r="AC22" s="141"/>
      <c r="AD22" s="142"/>
      <c r="AE22" s="141"/>
      <c r="AF22" s="142"/>
      <c r="AG22" s="141"/>
      <c r="AH22" s="146"/>
      <c r="AI22" s="143">
        <f t="shared" si="18"/>
        <v>0</v>
      </c>
      <c r="AJ22" s="144">
        <f t="shared" si="18"/>
        <v>0</v>
      </c>
      <c r="AK22" s="145">
        <f>AI22-AJ22</f>
        <v>0</v>
      </c>
      <c r="AL22" s="147">
        <f t="shared" si="19"/>
        <v>300</v>
      </c>
      <c r="AM22" s="147">
        <f t="shared" si="19"/>
        <v>300</v>
      </c>
      <c r="AN22" s="147">
        <f>AL22-AM22</f>
        <v>0</v>
      </c>
    </row>
    <row r="23" spans="1:40" s="162" customFormat="1" ht="18.75">
      <c r="A23" s="162" t="s">
        <v>107</v>
      </c>
      <c r="B23" s="141">
        <v>100</v>
      </c>
      <c r="C23" s="142">
        <v>100</v>
      </c>
      <c r="D23" s="141">
        <v>100</v>
      </c>
      <c r="E23" s="142">
        <v>100</v>
      </c>
      <c r="F23" s="141">
        <v>100</v>
      </c>
      <c r="G23" s="142">
        <v>100</v>
      </c>
      <c r="H23" s="143">
        <f t="shared" si="15"/>
        <v>300</v>
      </c>
      <c r="I23" s="144">
        <f t="shared" si="15"/>
        <v>300</v>
      </c>
      <c r="J23" s="145">
        <f>H23-I23</f>
        <v>0</v>
      </c>
      <c r="K23" s="141"/>
      <c r="L23" s="142"/>
      <c r="M23" s="141"/>
      <c r="N23" s="142"/>
      <c r="O23" s="141"/>
      <c r="P23" s="142"/>
      <c r="Q23" s="143">
        <f t="shared" si="16"/>
        <v>0</v>
      </c>
      <c r="R23" s="144">
        <f t="shared" si="16"/>
        <v>0</v>
      </c>
      <c r="S23" s="145">
        <f>Q23-R23</f>
        <v>0</v>
      </c>
      <c r="T23" s="141"/>
      <c r="U23" s="142"/>
      <c r="V23" s="141"/>
      <c r="W23" s="142"/>
      <c r="X23" s="141"/>
      <c r="Y23" s="194"/>
      <c r="Z23" s="143">
        <f t="shared" si="17"/>
        <v>0</v>
      </c>
      <c r="AA23" s="144">
        <f t="shared" si="17"/>
        <v>0</v>
      </c>
      <c r="AB23" s="145">
        <f>Z23-AA23</f>
        <v>0</v>
      </c>
      <c r="AC23" s="141"/>
      <c r="AD23" s="142"/>
      <c r="AE23" s="141"/>
      <c r="AF23" s="142"/>
      <c r="AG23" s="141"/>
      <c r="AH23" s="146"/>
      <c r="AI23" s="143">
        <f t="shared" si="18"/>
        <v>0</v>
      </c>
      <c r="AJ23" s="144">
        <f t="shared" si="18"/>
        <v>0</v>
      </c>
      <c r="AK23" s="145">
        <f>AI23-AJ23</f>
        <v>0</v>
      </c>
      <c r="AL23" s="173">
        <f t="shared" si="19"/>
        <v>300</v>
      </c>
      <c r="AM23" s="146">
        <f t="shared" si="19"/>
        <v>300</v>
      </c>
      <c r="AN23" s="147">
        <f>AL23-AM23</f>
        <v>0</v>
      </c>
    </row>
    <row r="24" spans="1:40" s="162" customFormat="1" ht="18.75">
      <c r="A24" s="195" t="s">
        <v>108</v>
      </c>
      <c r="B24" s="196"/>
      <c r="C24" s="197"/>
      <c r="D24" s="196"/>
      <c r="E24" s="197"/>
      <c r="F24" s="196"/>
      <c r="G24" s="197"/>
      <c r="H24" s="198"/>
      <c r="I24" s="197"/>
      <c r="J24" s="199"/>
      <c r="K24" s="197"/>
      <c r="L24" s="197"/>
      <c r="M24" s="196"/>
      <c r="N24" s="197"/>
      <c r="O24" s="196"/>
      <c r="P24" s="197"/>
      <c r="Q24" s="198"/>
      <c r="R24" s="197"/>
      <c r="S24" s="199"/>
      <c r="T24" s="197"/>
      <c r="U24" s="197"/>
      <c r="V24" s="196"/>
      <c r="W24" s="197"/>
      <c r="X24" s="196"/>
      <c r="Y24" s="199"/>
      <c r="Z24" s="197"/>
      <c r="AA24" s="197"/>
      <c r="AB24" s="199"/>
      <c r="AC24" s="197"/>
      <c r="AD24" s="197"/>
      <c r="AE24" s="196"/>
      <c r="AF24" s="197"/>
      <c r="AG24" s="196"/>
      <c r="AH24" s="199"/>
      <c r="AI24" s="197"/>
      <c r="AJ24" s="197"/>
      <c r="AK24" s="199"/>
      <c r="AL24" s="197"/>
      <c r="AM24" s="197"/>
      <c r="AN24" s="200"/>
    </row>
    <row r="25" spans="1:40" s="162" customFormat="1" ht="18.75">
      <c r="A25" s="201" t="s">
        <v>109</v>
      </c>
      <c r="B25" s="141">
        <v>100</v>
      </c>
      <c r="C25" s="146">
        <v>100</v>
      </c>
      <c r="D25" s="141">
        <v>100</v>
      </c>
      <c r="E25" s="146">
        <v>100</v>
      </c>
      <c r="F25" s="141">
        <v>100</v>
      </c>
      <c r="G25" s="146">
        <v>100</v>
      </c>
      <c r="H25" s="143">
        <f t="shared" si="15"/>
        <v>300</v>
      </c>
      <c r="I25" s="144">
        <f t="shared" si="15"/>
        <v>300</v>
      </c>
      <c r="J25" s="145">
        <f>H25-I25</f>
        <v>0</v>
      </c>
      <c r="K25" s="146"/>
      <c r="L25" s="146"/>
      <c r="M25" s="141"/>
      <c r="N25" s="146"/>
      <c r="O25" s="141"/>
      <c r="P25" s="146"/>
      <c r="Q25" s="143">
        <f t="shared" si="16"/>
        <v>0</v>
      </c>
      <c r="R25" s="144">
        <f t="shared" si="16"/>
        <v>0</v>
      </c>
      <c r="S25" s="145">
        <f>Q25-R25</f>
        <v>0</v>
      </c>
      <c r="T25" s="146"/>
      <c r="U25" s="146"/>
      <c r="V25" s="141"/>
      <c r="W25" s="146"/>
      <c r="X25" s="141"/>
      <c r="Y25" s="194"/>
      <c r="Z25" s="143">
        <f t="shared" si="17"/>
        <v>0</v>
      </c>
      <c r="AA25" s="144">
        <f t="shared" si="17"/>
        <v>0</v>
      </c>
      <c r="AB25" s="145">
        <f>Z25-AA25</f>
        <v>0</v>
      </c>
      <c r="AC25" s="146"/>
      <c r="AD25" s="146"/>
      <c r="AE25" s="141"/>
      <c r="AF25" s="146"/>
      <c r="AG25" s="141"/>
      <c r="AH25" s="194"/>
      <c r="AI25" s="143">
        <f t="shared" si="18"/>
        <v>0</v>
      </c>
      <c r="AJ25" s="144">
        <f t="shared" si="18"/>
        <v>0</v>
      </c>
      <c r="AK25" s="145">
        <f>AI25-AJ25</f>
        <v>0</v>
      </c>
      <c r="AL25" s="173">
        <f t="shared" ref="AL25:AM27" si="20">SUM(H25+Q25+Z25+AI25)</f>
        <v>300</v>
      </c>
      <c r="AM25" s="146">
        <f t="shared" si="20"/>
        <v>300</v>
      </c>
      <c r="AN25" s="147">
        <f>AL25-AM25</f>
        <v>0</v>
      </c>
    </row>
    <row r="26" spans="1:40" s="162" customFormat="1" ht="18.75">
      <c r="A26" s="201" t="s">
        <v>110</v>
      </c>
      <c r="B26" s="141">
        <v>100</v>
      </c>
      <c r="C26" s="146">
        <v>100</v>
      </c>
      <c r="D26" s="141">
        <v>100</v>
      </c>
      <c r="E26" s="146">
        <v>100</v>
      </c>
      <c r="F26" s="141">
        <v>100</v>
      </c>
      <c r="G26" s="146">
        <v>100</v>
      </c>
      <c r="H26" s="143">
        <f t="shared" si="15"/>
        <v>300</v>
      </c>
      <c r="I26" s="144">
        <f t="shared" si="15"/>
        <v>300</v>
      </c>
      <c r="J26" s="145">
        <f>H26-I26</f>
        <v>0</v>
      </c>
      <c r="K26" s="146"/>
      <c r="L26" s="146"/>
      <c r="M26" s="141"/>
      <c r="N26" s="146"/>
      <c r="O26" s="141"/>
      <c r="P26" s="146"/>
      <c r="Q26" s="143">
        <f t="shared" si="16"/>
        <v>0</v>
      </c>
      <c r="R26" s="144">
        <f t="shared" si="16"/>
        <v>0</v>
      </c>
      <c r="S26" s="145">
        <f>Q26-R26</f>
        <v>0</v>
      </c>
      <c r="T26" s="146"/>
      <c r="U26" s="146"/>
      <c r="V26" s="141"/>
      <c r="W26" s="146"/>
      <c r="X26" s="141"/>
      <c r="Y26" s="194"/>
      <c r="Z26" s="143">
        <f t="shared" si="17"/>
        <v>0</v>
      </c>
      <c r="AA26" s="144">
        <f t="shared" si="17"/>
        <v>0</v>
      </c>
      <c r="AB26" s="145">
        <f>Z26-AA26</f>
        <v>0</v>
      </c>
      <c r="AC26" s="146"/>
      <c r="AD26" s="146"/>
      <c r="AE26" s="141"/>
      <c r="AF26" s="146"/>
      <c r="AG26" s="141"/>
      <c r="AH26" s="194"/>
      <c r="AI26" s="143">
        <f t="shared" si="18"/>
        <v>0</v>
      </c>
      <c r="AJ26" s="144">
        <f t="shared" si="18"/>
        <v>0</v>
      </c>
      <c r="AK26" s="145">
        <f>AI26-AJ26</f>
        <v>0</v>
      </c>
      <c r="AL26" s="173">
        <f t="shared" si="20"/>
        <v>300</v>
      </c>
      <c r="AM26" s="146">
        <f t="shared" si="20"/>
        <v>300</v>
      </c>
      <c r="AN26" s="147">
        <f>AL26-AM26</f>
        <v>0</v>
      </c>
    </row>
    <row r="27" spans="1:40" s="162" customFormat="1" ht="18.75">
      <c r="A27" s="201" t="s">
        <v>14</v>
      </c>
      <c r="B27" s="202">
        <v>100</v>
      </c>
      <c r="C27" s="146">
        <v>100</v>
      </c>
      <c r="D27" s="141">
        <v>100</v>
      </c>
      <c r="E27" s="146">
        <v>100</v>
      </c>
      <c r="F27" s="141">
        <v>100</v>
      </c>
      <c r="G27" s="146">
        <v>100</v>
      </c>
      <c r="H27" s="143">
        <f t="shared" si="15"/>
        <v>300</v>
      </c>
      <c r="I27" s="144">
        <f t="shared" si="15"/>
        <v>300</v>
      </c>
      <c r="J27" s="145">
        <f>H27-I27</f>
        <v>0</v>
      </c>
      <c r="K27" s="146"/>
      <c r="L27" s="146"/>
      <c r="M27" s="141"/>
      <c r="N27" s="146"/>
      <c r="O27" s="141"/>
      <c r="P27" s="146"/>
      <c r="Q27" s="143">
        <f t="shared" si="16"/>
        <v>0</v>
      </c>
      <c r="R27" s="144">
        <f t="shared" si="16"/>
        <v>0</v>
      </c>
      <c r="S27" s="145">
        <f>Q27-R27</f>
        <v>0</v>
      </c>
      <c r="T27" s="146"/>
      <c r="U27" s="146"/>
      <c r="V27" s="141"/>
      <c r="W27" s="146"/>
      <c r="X27" s="141"/>
      <c r="Y27" s="194"/>
      <c r="Z27" s="143">
        <f t="shared" si="17"/>
        <v>0</v>
      </c>
      <c r="AA27" s="144">
        <f t="shared" si="17"/>
        <v>0</v>
      </c>
      <c r="AB27" s="145">
        <f>Z27-AA27</f>
        <v>0</v>
      </c>
      <c r="AC27" s="146"/>
      <c r="AD27" s="146"/>
      <c r="AE27" s="141"/>
      <c r="AF27" s="146"/>
      <c r="AG27" s="141"/>
      <c r="AH27" s="194"/>
      <c r="AI27" s="143">
        <f t="shared" si="18"/>
        <v>0</v>
      </c>
      <c r="AJ27" s="144">
        <f t="shared" si="18"/>
        <v>0</v>
      </c>
      <c r="AK27" s="145">
        <f>AI27-AJ27</f>
        <v>0</v>
      </c>
      <c r="AL27" s="173">
        <f t="shared" si="20"/>
        <v>300</v>
      </c>
      <c r="AM27" s="146">
        <f t="shared" si="20"/>
        <v>300</v>
      </c>
      <c r="AN27" s="147">
        <f>AL27-AM27</f>
        <v>0</v>
      </c>
    </row>
    <row r="28" spans="1:40" s="140" customFormat="1" ht="23.25">
      <c r="A28" s="174" t="s">
        <v>0</v>
      </c>
      <c r="B28" s="205">
        <f t="shared" ref="B28:AN28" si="21">SUM(B7:B9,B11:B14,B16:B19,B21:B23,B25:B27)</f>
        <v>1700</v>
      </c>
      <c r="C28" s="205">
        <f t="shared" si="21"/>
        <v>1700</v>
      </c>
      <c r="D28" s="206">
        <f t="shared" si="21"/>
        <v>1700</v>
      </c>
      <c r="E28" s="205">
        <f t="shared" si="21"/>
        <v>1700</v>
      </c>
      <c r="F28" s="206">
        <f t="shared" si="21"/>
        <v>1700</v>
      </c>
      <c r="G28" s="205">
        <f t="shared" si="21"/>
        <v>1700</v>
      </c>
      <c r="H28" s="207">
        <f t="shared" si="21"/>
        <v>5100</v>
      </c>
      <c r="I28" s="205">
        <f t="shared" si="21"/>
        <v>5100</v>
      </c>
      <c r="J28" s="208">
        <f t="shared" si="21"/>
        <v>0</v>
      </c>
      <c r="K28" s="205">
        <f t="shared" si="21"/>
        <v>0</v>
      </c>
      <c r="L28" s="205">
        <f t="shared" si="21"/>
        <v>0</v>
      </c>
      <c r="M28" s="206">
        <f t="shared" si="21"/>
        <v>0</v>
      </c>
      <c r="N28" s="205">
        <f t="shared" si="21"/>
        <v>0</v>
      </c>
      <c r="O28" s="206">
        <f t="shared" si="21"/>
        <v>0</v>
      </c>
      <c r="P28" s="205">
        <f t="shared" si="21"/>
        <v>0</v>
      </c>
      <c r="Q28" s="207">
        <f t="shared" si="21"/>
        <v>0</v>
      </c>
      <c r="R28" s="205">
        <f t="shared" si="21"/>
        <v>0</v>
      </c>
      <c r="S28" s="208">
        <f t="shared" si="21"/>
        <v>0</v>
      </c>
      <c r="T28" s="205">
        <f t="shared" si="21"/>
        <v>0</v>
      </c>
      <c r="U28" s="205">
        <f t="shared" si="21"/>
        <v>0</v>
      </c>
      <c r="V28" s="206">
        <f t="shared" si="21"/>
        <v>0</v>
      </c>
      <c r="W28" s="205">
        <f t="shared" si="21"/>
        <v>0</v>
      </c>
      <c r="X28" s="206">
        <f t="shared" si="21"/>
        <v>0</v>
      </c>
      <c r="Y28" s="208">
        <f t="shared" si="21"/>
        <v>0</v>
      </c>
      <c r="Z28" s="205">
        <f t="shared" si="21"/>
        <v>0</v>
      </c>
      <c r="AA28" s="205">
        <f t="shared" si="21"/>
        <v>0</v>
      </c>
      <c r="AB28" s="208">
        <f t="shared" si="21"/>
        <v>0</v>
      </c>
      <c r="AC28" s="205">
        <f t="shared" si="21"/>
        <v>0</v>
      </c>
      <c r="AD28" s="205">
        <f t="shared" si="21"/>
        <v>0</v>
      </c>
      <c r="AE28" s="206">
        <f t="shared" si="21"/>
        <v>0</v>
      </c>
      <c r="AF28" s="205">
        <f t="shared" si="21"/>
        <v>0</v>
      </c>
      <c r="AG28" s="206">
        <f t="shared" si="21"/>
        <v>0</v>
      </c>
      <c r="AH28" s="208">
        <f t="shared" si="21"/>
        <v>0</v>
      </c>
      <c r="AI28" s="205">
        <f t="shared" si="21"/>
        <v>0</v>
      </c>
      <c r="AJ28" s="205">
        <f t="shared" si="21"/>
        <v>0</v>
      </c>
      <c r="AK28" s="209">
        <f t="shared" si="21"/>
        <v>0</v>
      </c>
      <c r="AL28" s="205">
        <f t="shared" si="21"/>
        <v>5100</v>
      </c>
      <c r="AM28" s="205">
        <f t="shared" si="21"/>
        <v>5100</v>
      </c>
      <c r="AN28" s="205">
        <f t="shared" si="21"/>
        <v>0</v>
      </c>
    </row>
    <row r="29" spans="1:40">
      <c r="A29" s="110"/>
      <c r="B29" s="111"/>
      <c r="C29" s="111"/>
      <c r="D29" s="111"/>
      <c r="E29" s="111"/>
      <c r="F29" s="111"/>
      <c r="G29" s="111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  <c r="V29" s="111"/>
      <c r="W29" s="111"/>
      <c r="X29" s="111"/>
      <c r="Y29" s="111"/>
      <c r="Z29" s="111"/>
      <c r="AA29" s="111"/>
      <c r="AB29" s="111"/>
      <c r="AC29" s="111"/>
      <c r="AD29" s="111"/>
      <c r="AE29" s="111"/>
      <c r="AF29" s="111"/>
      <c r="AG29" s="111"/>
      <c r="AH29" s="111"/>
      <c r="AI29" s="111"/>
      <c r="AJ29" s="111"/>
      <c r="AK29" s="111"/>
      <c r="AL29" s="111"/>
      <c r="AM29" s="111"/>
    </row>
    <row r="30" spans="1:40">
      <c r="A30" s="110"/>
      <c r="B30" s="111"/>
      <c r="C30" s="111"/>
      <c r="D30" s="111"/>
      <c r="E30" s="111"/>
      <c r="F30" s="111"/>
      <c r="G30" s="111"/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  <c r="V30" s="111"/>
      <c r="W30" s="111"/>
      <c r="X30" s="111"/>
      <c r="Y30" s="111"/>
      <c r="Z30" s="111"/>
      <c r="AA30" s="111"/>
      <c r="AB30" s="111"/>
      <c r="AC30" s="111"/>
      <c r="AD30" s="111"/>
      <c r="AE30" s="111"/>
      <c r="AF30" s="111"/>
      <c r="AG30" s="111"/>
      <c r="AH30" s="111"/>
      <c r="AI30" s="111"/>
      <c r="AJ30" s="111"/>
      <c r="AK30" s="111"/>
      <c r="AL30" s="111"/>
      <c r="AM30" s="111"/>
    </row>
    <row r="31" spans="1:40" ht="15.75" thickBot="1"/>
    <row r="32" spans="1:40" ht="38.1" customHeight="1">
      <c r="A32" s="182" t="s">
        <v>51</v>
      </c>
      <c r="B32" s="183" t="s">
        <v>5</v>
      </c>
      <c r="C32" s="183" t="s">
        <v>6</v>
      </c>
      <c r="D32" s="184" t="s">
        <v>7</v>
      </c>
    </row>
    <row r="33" spans="1:4" ht="18.75">
      <c r="A33" s="185" t="s">
        <v>91</v>
      </c>
      <c r="B33" s="186">
        <f>SUM(AL7:AL9)</f>
        <v>900</v>
      </c>
      <c r="C33" s="186">
        <f>SUM(AM7:AM9)</f>
        <v>900</v>
      </c>
      <c r="D33" s="187">
        <f t="shared" ref="D33:D38" si="22">B33-C33</f>
        <v>0</v>
      </c>
    </row>
    <row r="34" spans="1:4" ht="18.75">
      <c r="A34" s="188" t="s">
        <v>47</v>
      </c>
      <c r="B34" s="186">
        <f>SUM(AL11:AL14)</f>
        <v>1200</v>
      </c>
      <c r="C34" s="186">
        <f>SUM(AM11:AM14)</f>
        <v>1200</v>
      </c>
      <c r="D34" s="187">
        <f t="shared" si="22"/>
        <v>0</v>
      </c>
    </row>
    <row r="35" spans="1:4" ht="18.75">
      <c r="A35" s="189" t="s">
        <v>99</v>
      </c>
      <c r="B35" s="186">
        <f>SUM(AL16:AL19)</f>
        <v>1200</v>
      </c>
      <c r="C35" s="186">
        <f>SUM(AM16:AM19)</f>
        <v>1200</v>
      </c>
      <c r="D35" s="187">
        <f t="shared" si="22"/>
        <v>0</v>
      </c>
    </row>
    <row r="36" spans="1:4" ht="18.75">
      <c r="A36" s="190" t="s">
        <v>104</v>
      </c>
      <c r="B36" s="186">
        <f>SUM(AL21:AL23)</f>
        <v>900</v>
      </c>
      <c r="C36" s="186">
        <f>SUM(AM21:AM23)</f>
        <v>900</v>
      </c>
      <c r="D36" s="187">
        <f t="shared" si="22"/>
        <v>0</v>
      </c>
    </row>
    <row r="37" spans="1:4" ht="18.75">
      <c r="A37" s="204" t="s">
        <v>108</v>
      </c>
      <c r="B37" s="186">
        <f>SUM(AL25:AL27)</f>
        <v>900</v>
      </c>
      <c r="C37" s="186">
        <f>SUM(AM25:AM27)</f>
        <v>900</v>
      </c>
      <c r="D37" s="187">
        <f t="shared" si="22"/>
        <v>0</v>
      </c>
    </row>
    <row r="38" spans="1:4" ht="24" thickBot="1">
      <c r="A38" s="191" t="s">
        <v>0</v>
      </c>
      <c r="B38" s="192">
        <f>SUM(B33:B37)</f>
        <v>5100</v>
      </c>
      <c r="C38" s="192">
        <f>SUM(C33:C37)</f>
        <v>5100</v>
      </c>
      <c r="D38" s="193">
        <f t="shared" si="22"/>
        <v>0</v>
      </c>
    </row>
    <row r="39" spans="1:4">
      <c r="A39" s="110"/>
      <c r="B39" s="111"/>
      <c r="C39" s="111"/>
      <c r="D39" s="111"/>
    </row>
  </sheetData>
  <mergeCells count="17">
    <mergeCell ref="AC4:AD4"/>
    <mergeCell ref="AE4:AF4"/>
    <mergeCell ref="AG4:AH4"/>
    <mergeCell ref="AI4:AK4"/>
    <mergeCell ref="AL4:AN4"/>
    <mergeCell ref="Z4:AB4"/>
    <mergeCell ref="B4:C4"/>
    <mergeCell ref="D4:E4"/>
    <mergeCell ref="F4:G4"/>
    <mergeCell ref="H4:J4"/>
    <mergeCell ref="K4:L4"/>
    <mergeCell ref="M4:N4"/>
    <mergeCell ref="O4:P4"/>
    <mergeCell ref="Q4:S4"/>
    <mergeCell ref="T4:U4"/>
    <mergeCell ref="V4:W4"/>
    <mergeCell ref="X4:Y4"/>
  </mergeCells>
  <pageMargins left="0.7" right="0.7" top="0.75" bottom="0.75" header="0.3" footer="0.3"/>
  <pageSetup orientation="portrait" verticalDpi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5"/>
  <sheetViews>
    <sheetView workbookViewId="0"/>
  </sheetViews>
  <sheetFormatPr defaultColWidth="8.85546875" defaultRowHeight="15"/>
  <cols>
    <col min="1" max="1" width="57" style="38" bestFit="1" customWidth="1"/>
    <col min="2" max="9" width="15.42578125" style="4" bestFit="1" customWidth="1"/>
    <col min="10" max="10" width="11.7109375" style="4" bestFit="1" customWidth="1"/>
    <col min="11" max="16" width="14.140625" style="4" customWidth="1"/>
    <col min="17" max="17" width="9.28515625" style="4" bestFit="1" customWidth="1"/>
    <col min="18" max="18" width="11" style="4" bestFit="1" customWidth="1"/>
    <col min="19" max="19" width="12" style="4" customWidth="1"/>
    <col min="20" max="25" width="13" style="4" customWidth="1"/>
    <col min="26" max="26" width="9.28515625" style="4" bestFit="1" customWidth="1"/>
    <col min="27" max="27" width="11" style="4" bestFit="1" customWidth="1"/>
    <col min="28" max="28" width="11.85546875" style="4" customWidth="1"/>
    <col min="29" max="34" width="13.7109375" style="4" customWidth="1"/>
    <col min="35" max="35" width="9.85546875" style="4" bestFit="1" customWidth="1"/>
    <col min="36" max="36" width="9.28515625" style="4" bestFit="1" customWidth="1"/>
    <col min="37" max="37" width="10.85546875" style="4" customWidth="1"/>
    <col min="38" max="39" width="15.42578125" style="4" bestFit="1" customWidth="1"/>
    <col min="40" max="40" width="11.7109375" style="4" bestFit="1" customWidth="1"/>
    <col min="41" max="16384" width="8.85546875" style="4"/>
  </cols>
  <sheetData>
    <row r="1" spans="1:40" ht="47.1" customHeight="1">
      <c r="A1" s="6" t="s">
        <v>111</v>
      </c>
    </row>
    <row r="2" spans="1:40" ht="21.95" customHeight="1">
      <c r="A2" s="6"/>
    </row>
    <row r="3" spans="1:40" ht="47.1" customHeight="1">
      <c r="A3" s="7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</row>
    <row r="4" spans="1:40" s="10" customFormat="1" ht="26.25">
      <c r="A4" s="9"/>
      <c r="B4" s="299" t="s">
        <v>21</v>
      </c>
      <c r="C4" s="300"/>
      <c r="D4" s="299" t="s">
        <v>22</v>
      </c>
      <c r="E4" s="300"/>
      <c r="F4" s="299" t="s">
        <v>23</v>
      </c>
      <c r="G4" s="300"/>
      <c r="H4" s="302" t="s">
        <v>1</v>
      </c>
      <c r="I4" s="303"/>
      <c r="J4" s="301"/>
      <c r="K4" s="299" t="s">
        <v>24</v>
      </c>
      <c r="L4" s="300"/>
      <c r="M4" s="299" t="s">
        <v>25</v>
      </c>
      <c r="N4" s="300"/>
      <c r="O4" s="299" t="s">
        <v>26</v>
      </c>
      <c r="P4" s="300"/>
      <c r="Q4" s="302" t="s">
        <v>2</v>
      </c>
      <c r="R4" s="303"/>
      <c r="S4" s="301"/>
      <c r="T4" s="299" t="s">
        <v>27</v>
      </c>
      <c r="U4" s="300"/>
      <c r="V4" s="299" t="s">
        <v>28</v>
      </c>
      <c r="W4" s="300"/>
      <c r="X4" s="299" t="s">
        <v>29</v>
      </c>
      <c r="Y4" s="303"/>
      <c r="Z4" s="302" t="s">
        <v>3</v>
      </c>
      <c r="AA4" s="303"/>
      <c r="AB4" s="301"/>
      <c r="AC4" s="299" t="s">
        <v>30</v>
      </c>
      <c r="AD4" s="300"/>
      <c r="AE4" s="299" t="s">
        <v>31</v>
      </c>
      <c r="AF4" s="300"/>
      <c r="AG4" s="299" t="s">
        <v>32</v>
      </c>
      <c r="AH4" s="303"/>
      <c r="AI4" s="302" t="s">
        <v>4</v>
      </c>
      <c r="AJ4" s="303"/>
      <c r="AK4" s="301"/>
      <c r="AL4" s="304" t="s">
        <v>112</v>
      </c>
      <c r="AM4" s="305"/>
      <c r="AN4" s="305"/>
    </row>
    <row r="5" spans="1:40" s="55" customFormat="1" ht="36">
      <c r="A5" s="54"/>
      <c r="B5" s="12" t="s">
        <v>5</v>
      </c>
      <c r="C5" s="13" t="s">
        <v>6</v>
      </c>
      <c r="D5" s="12" t="s">
        <v>5</v>
      </c>
      <c r="E5" s="13" t="s">
        <v>6</v>
      </c>
      <c r="F5" s="12" t="s">
        <v>5</v>
      </c>
      <c r="G5" s="13" t="s">
        <v>6</v>
      </c>
      <c r="H5" s="14" t="s">
        <v>5</v>
      </c>
      <c r="I5" s="15" t="s">
        <v>6</v>
      </c>
      <c r="J5" s="16" t="s">
        <v>7</v>
      </c>
      <c r="K5" s="12" t="s">
        <v>5</v>
      </c>
      <c r="L5" s="13" t="s">
        <v>6</v>
      </c>
      <c r="M5" s="12" t="s">
        <v>5</v>
      </c>
      <c r="N5" s="13" t="s">
        <v>6</v>
      </c>
      <c r="O5" s="12" t="s">
        <v>5</v>
      </c>
      <c r="P5" s="13" t="s">
        <v>6</v>
      </c>
      <c r="Q5" s="14" t="s">
        <v>5</v>
      </c>
      <c r="R5" s="15" t="s">
        <v>6</v>
      </c>
      <c r="S5" s="16" t="s">
        <v>7</v>
      </c>
      <c r="T5" s="12" t="s">
        <v>5</v>
      </c>
      <c r="U5" s="13" t="s">
        <v>6</v>
      </c>
      <c r="V5" s="12" t="s">
        <v>5</v>
      </c>
      <c r="W5" s="13" t="s">
        <v>6</v>
      </c>
      <c r="X5" s="12" t="s">
        <v>5</v>
      </c>
      <c r="Y5" s="17" t="s">
        <v>6</v>
      </c>
      <c r="Z5" s="14" t="s">
        <v>5</v>
      </c>
      <c r="AA5" s="15" t="s">
        <v>6</v>
      </c>
      <c r="AB5" s="16" t="s">
        <v>7</v>
      </c>
      <c r="AC5" s="12" t="s">
        <v>5</v>
      </c>
      <c r="AD5" s="13" t="s">
        <v>6</v>
      </c>
      <c r="AE5" s="12" t="s">
        <v>5</v>
      </c>
      <c r="AF5" s="13" t="s">
        <v>6</v>
      </c>
      <c r="AG5" s="12" t="s">
        <v>5</v>
      </c>
      <c r="AH5" s="17" t="s">
        <v>6</v>
      </c>
      <c r="AI5" s="14" t="s">
        <v>5</v>
      </c>
      <c r="AJ5" s="15" t="s">
        <v>6</v>
      </c>
      <c r="AK5" s="16" t="s">
        <v>7</v>
      </c>
      <c r="AL5" s="15" t="s">
        <v>5</v>
      </c>
      <c r="AM5" s="15" t="s">
        <v>6</v>
      </c>
      <c r="AN5" s="18" t="s">
        <v>7</v>
      </c>
    </row>
    <row r="6" spans="1:40" s="5" customFormat="1" ht="18">
      <c r="A6" s="56" t="s">
        <v>54</v>
      </c>
      <c r="B6" s="57"/>
      <c r="C6" s="58"/>
      <c r="D6" s="57"/>
      <c r="E6" s="58"/>
      <c r="F6" s="57"/>
      <c r="G6" s="58"/>
      <c r="H6" s="59"/>
      <c r="I6" s="60"/>
      <c r="J6" s="61"/>
      <c r="K6" s="57"/>
      <c r="L6" s="58"/>
      <c r="M6" s="57"/>
      <c r="N6" s="58"/>
      <c r="O6" s="57"/>
      <c r="P6" s="58"/>
      <c r="Q6" s="62"/>
      <c r="R6" s="63"/>
      <c r="S6" s="64"/>
      <c r="T6" s="57"/>
      <c r="U6" s="58"/>
      <c r="V6" s="57"/>
      <c r="W6" s="58"/>
      <c r="X6" s="57"/>
      <c r="Y6" s="63"/>
      <c r="Z6" s="62"/>
      <c r="AA6" s="63"/>
      <c r="AB6" s="65"/>
      <c r="AC6" s="66"/>
      <c r="AD6" s="67"/>
      <c r="AE6" s="66"/>
      <c r="AF6" s="67"/>
      <c r="AG6" s="66"/>
      <c r="AH6" s="68"/>
      <c r="AI6" s="69"/>
      <c r="AJ6" s="68"/>
      <c r="AK6" s="64"/>
      <c r="AL6" s="70"/>
      <c r="AM6" s="71"/>
      <c r="AN6" s="71"/>
    </row>
    <row r="7" spans="1:40" s="19" customFormat="1" ht="18">
      <c r="A7" s="19" t="s">
        <v>113</v>
      </c>
      <c r="B7" s="27">
        <v>100</v>
      </c>
      <c r="C7" s="28">
        <v>100</v>
      </c>
      <c r="D7" s="27">
        <v>100</v>
      </c>
      <c r="E7" s="28">
        <v>100</v>
      </c>
      <c r="F7" s="27">
        <v>100</v>
      </c>
      <c r="G7" s="28">
        <v>100</v>
      </c>
      <c r="H7" s="23">
        <f>SUM(B7+D7+F7)</f>
        <v>300</v>
      </c>
      <c r="I7" s="24">
        <f>SUM(C7+E7+G7)</f>
        <v>300</v>
      </c>
      <c r="J7" s="25">
        <f t="shared" ref="J7:J12" si="0">H7-I7</f>
        <v>0</v>
      </c>
      <c r="K7" s="27"/>
      <c r="L7" s="28"/>
      <c r="M7" s="27"/>
      <c r="N7" s="28"/>
      <c r="O7" s="27"/>
      <c r="P7" s="28"/>
      <c r="Q7" s="23">
        <f>SUM(K7+M7+O7)</f>
        <v>0</v>
      </c>
      <c r="R7" s="24">
        <f>SUM(L7+N7+P7)</f>
        <v>0</v>
      </c>
      <c r="S7" s="25">
        <f t="shared" ref="S7:S12" si="1">Q7-R7</f>
        <v>0</v>
      </c>
      <c r="T7" s="27"/>
      <c r="U7" s="28"/>
      <c r="V7" s="27"/>
      <c r="W7" s="28"/>
      <c r="X7" s="27"/>
      <c r="Y7" s="29"/>
      <c r="Z7" s="23">
        <f t="shared" ref="Z7:AA12" si="2">SUM(T7+V7+X7)</f>
        <v>0</v>
      </c>
      <c r="AA7" s="24">
        <f t="shared" si="2"/>
        <v>0</v>
      </c>
      <c r="AB7" s="25">
        <f t="shared" ref="AB7:AB12" si="3">Z7-AA7</f>
        <v>0</v>
      </c>
      <c r="AC7" s="27"/>
      <c r="AD7" s="28"/>
      <c r="AE7" s="27"/>
      <c r="AF7" s="28"/>
      <c r="AG7" s="27"/>
      <c r="AH7" s="29"/>
      <c r="AI7" s="23">
        <f t="shared" ref="AI7:AJ12" si="4">SUM(AC7+AE7+AG7)</f>
        <v>0</v>
      </c>
      <c r="AJ7" s="24">
        <f t="shared" si="4"/>
        <v>0</v>
      </c>
      <c r="AK7" s="25">
        <f t="shared" ref="AK7:AK12" si="5">AI7-AJ7</f>
        <v>0</v>
      </c>
      <c r="AL7" s="30">
        <f>SUM(H7+Q7+Z7+AI7)</f>
        <v>300</v>
      </c>
      <c r="AM7" s="30">
        <f>SUM(I7+R7+AA7+AJ7)</f>
        <v>300</v>
      </c>
      <c r="AN7" s="30">
        <f t="shared" ref="AN7:AN12" si="6">AL7-AM7</f>
        <v>0</v>
      </c>
    </row>
    <row r="8" spans="1:40" s="19" customFormat="1" ht="18">
      <c r="A8" s="19" t="s">
        <v>114</v>
      </c>
      <c r="B8" s="27">
        <v>100</v>
      </c>
      <c r="C8" s="28">
        <v>100</v>
      </c>
      <c r="D8" s="27">
        <v>100</v>
      </c>
      <c r="E8" s="28">
        <v>100</v>
      </c>
      <c r="F8" s="27">
        <v>100</v>
      </c>
      <c r="G8" s="28">
        <v>100</v>
      </c>
      <c r="H8" s="23">
        <f>SUM(B8+D8+F8)</f>
        <v>300</v>
      </c>
      <c r="I8" s="24">
        <f>SUM(C8+E8+G8)</f>
        <v>300</v>
      </c>
      <c r="J8" s="25">
        <f t="shared" si="0"/>
        <v>0</v>
      </c>
      <c r="K8" s="27"/>
      <c r="L8" s="28"/>
      <c r="M8" s="27"/>
      <c r="N8" s="28"/>
      <c r="O8" s="27"/>
      <c r="P8" s="28"/>
      <c r="Q8" s="23">
        <f>SUM(K8+M8+O8)</f>
        <v>0</v>
      </c>
      <c r="R8" s="24">
        <f>SUM(L8+N8+P8)</f>
        <v>0</v>
      </c>
      <c r="S8" s="25">
        <f t="shared" si="1"/>
        <v>0</v>
      </c>
      <c r="T8" s="27"/>
      <c r="U8" s="28"/>
      <c r="V8" s="27"/>
      <c r="W8" s="28"/>
      <c r="X8" s="27"/>
      <c r="Y8" s="29"/>
      <c r="Z8" s="23">
        <f t="shared" si="2"/>
        <v>0</v>
      </c>
      <c r="AA8" s="24">
        <f t="shared" si="2"/>
        <v>0</v>
      </c>
      <c r="AB8" s="25">
        <f t="shared" si="3"/>
        <v>0</v>
      </c>
      <c r="AC8" s="27"/>
      <c r="AD8" s="28"/>
      <c r="AE8" s="27"/>
      <c r="AF8" s="28"/>
      <c r="AG8" s="27"/>
      <c r="AH8" s="29"/>
      <c r="AI8" s="23">
        <f t="shared" si="4"/>
        <v>0</v>
      </c>
      <c r="AJ8" s="24">
        <f t="shared" si="4"/>
        <v>0</v>
      </c>
      <c r="AK8" s="25">
        <f t="shared" si="5"/>
        <v>0</v>
      </c>
      <c r="AL8" s="30">
        <f>SUM(H8+Q8+Z8+AI8)</f>
        <v>300</v>
      </c>
      <c r="AM8" s="30">
        <f>SUM(I8+R8+AA8+AJ8)</f>
        <v>300</v>
      </c>
      <c r="AN8" s="30">
        <f t="shared" si="6"/>
        <v>0</v>
      </c>
    </row>
    <row r="9" spans="1:40" s="19" customFormat="1" ht="18">
      <c r="A9" s="19" t="s">
        <v>115</v>
      </c>
      <c r="B9" s="27">
        <v>100</v>
      </c>
      <c r="C9" s="28">
        <v>100</v>
      </c>
      <c r="D9" s="27">
        <v>100</v>
      </c>
      <c r="E9" s="28">
        <v>100</v>
      </c>
      <c r="F9" s="27">
        <v>100</v>
      </c>
      <c r="G9" s="28">
        <v>100</v>
      </c>
      <c r="H9" s="23">
        <f t="shared" ref="H9:I12" si="7">SUM(B9+D9+F9)</f>
        <v>300</v>
      </c>
      <c r="I9" s="24">
        <f t="shared" si="7"/>
        <v>300</v>
      </c>
      <c r="J9" s="25">
        <f t="shared" si="0"/>
        <v>0</v>
      </c>
      <c r="K9" s="27"/>
      <c r="L9" s="28"/>
      <c r="M9" s="27"/>
      <c r="N9" s="28"/>
      <c r="O9" s="27"/>
      <c r="P9" s="28"/>
      <c r="Q9" s="23">
        <f t="shared" ref="Q9:R12" si="8">SUM(K9+M9+O9)</f>
        <v>0</v>
      </c>
      <c r="R9" s="24">
        <f t="shared" si="8"/>
        <v>0</v>
      </c>
      <c r="S9" s="25">
        <f t="shared" si="1"/>
        <v>0</v>
      </c>
      <c r="T9" s="27"/>
      <c r="U9" s="28"/>
      <c r="V9" s="27"/>
      <c r="W9" s="28"/>
      <c r="X9" s="27"/>
      <c r="Y9" s="29"/>
      <c r="Z9" s="23">
        <f t="shared" si="2"/>
        <v>0</v>
      </c>
      <c r="AA9" s="24">
        <f t="shared" si="2"/>
        <v>0</v>
      </c>
      <c r="AB9" s="25">
        <f t="shared" si="3"/>
        <v>0</v>
      </c>
      <c r="AC9" s="27"/>
      <c r="AD9" s="28"/>
      <c r="AE9" s="27"/>
      <c r="AF9" s="28"/>
      <c r="AG9" s="27"/>
      <c r="AH9" s="29"/>
      <c r="AI9" s="23">
        <f t="shared" si="4"/>
        <v>0</v>
      </c>
      <c r="AJ9" s="24">
        <f t="shared" si="4"/>
        <v>0</v>
      </c>
      <c r="AK9" s="25">
        <f t="shared" si="5"/>
        <v>0</v>
      </c>
      <c r="AL9" s="30">
        <f t="shared" ref="AL9:AM12" si="9">SUM(H9+Q9+Z9+AI9)</f>
        <v>300</v>
      </c>
      <c r="AM9" s="30">
        <f t="shared" si="9"/>
        <v>300</v>
      </c>
      <c r="AN9" s="30">
        <f t="shared" si="6"/>
        <v>0</v>
      </c>
    </row>
    <row r="10" spans="1:40" s="19" customFormat="1" ht="18">
      <c r="A10" s="19" t="s">
        <v>116</v>
      </c>
      <c r="B10" s="27">
        <v>100</v>
      </c>
      <c r="C10" s="28">
        <v>100</v>
      </c>
      <c r="D10" s="27">
        <v>100</v>
      </c>
      <c r="E10" s="28">
        <v>100</v>
      </c>
      <c r="F10" s="27">
        <v>100</v>
      </c>
      <c r="G10" s="28">
        <v>100</v>
      </c>
      <c r="H10" s="23">
        <f t="shared" si="7"/>
        <v>300</v>
      </c>
      <c r="I10" s="24">
        <f t="shared" si="7"/>
        <v>300</v>
      </c>
      <c r="J10" s="25">
        <f t="shared" si="0"/>
        <v>0</v>
      </c>
      <c r="K10" s="27"/>
      <c r="L10" s="28"/>
      <c r="M10" s="27"/>
      <c r="N10" s="28"/>
      <c r="O10" s="27"/>
      <c r="P10" s="28"/>
      <c r="Q10" s="23">
        <f t="shared" si="8"/>
        <v>0</v>
      </c>
      <c r="R10" s="24">
        <f t="shared" si="8"/>
        <v>0</v>
      </c>
      <c r="S10" s="25">
        <f t="shared" si="1"/>
        <v>0</v>
      </c>
      <c r="T10" s="27"/>
      <c r="U10" s="28"/>
      <c r="V10" s="27"/>
      <c r="W10" s="28"/>
      <c r="X10" s="27"/>
      <c r="Y10" s="29"/>
      <c r="Z10" s="23">
        <f t="shared" si="2"/>
        <v>0</v>
      </c>
      <c r="AA10" s="24">
        <f t="shared" si="2"/>
        <v>0</v>
      </c>
      <c r="AB10" s="25">
        <f t="shared" si="3"/>
        <v>0</v>
      </c>
      <c r="AC10" s="27"/>
      <c r="AD10" s="28"/>
      <c r="AE10" s="27"/>
      <c r="AF10" s="28"/>
      <c r="AG10" s="27"/>
      <c r="AH10" s="29"/>
      <c r="AI10" s="23">
        <f t="shared" si="4"/>
        <v>0</v>
      </c>
      <c r="AJ10" s="24">
        <f t="shared" si="4"/>
        <v>0</v>
      </c>
      <c r="AK10" s="25">
        <f t="shared" si="5"/>
        <v>0</v>
      </c>
      <c r="AL10" s="30">
        <f t="shared" si="9"/>
        <v>300</v>
      </c>
      <c r="AM10" s="30">
        <f t="shared" si="9"/>
        <v>300</v>
      </c>
      <c r="AN10" s="30">
        <f t="shared" si="6"/>
        <v>0</v>
      </c>
    </row>
    <row r="11" spans="1:40" s="19" customFormat="1" ht="18">
      <c r="A11" s="19" t="s">
        <v>117</v>
      </c>
      <c r="B11" s="27">
        <v>100</v>
      </c>
      <c r="C11" s="28">
        <v>100</v>
      </c>
      <c r="D11" s="27">
        <v>100</v>
      </c>
      <c r="E11" s="28">
        <v>100</v>
      </c>
      <c r="F11" s="27">
        <v>100</v>
      </c>
      <c r="G11" s="28">
        <v>100</v>
      </c>
      <c r="H11" s="23">
        <f t="shared" si="7"/>
        <v>300</v>
      </c>
      <c r="I11" s="24">
        <f t="shared" si="7"/>
        <v>300</v>
      </c>
      <c r="J11" s="25">
        <f t="shared" si="0"/>
        <v>0</v>
      </c>
      <c r="K11" s="27"/>
      <c r="L11" s="28"/>
      <c r="M11" s="27"/>
      <c r="N11" s="28"/>
      <c r="O11" s="27"/>
      <c r="P11" s="28"/>
      <c r="Q11" s="23">
        <f t="shared" si="8"/>
        <v>0</v>
      </c>
      <c r="R11" s="24">
        <f t="shared" si="8"/>
        <v>0</v>
      </c>
      <c r="S11" s="25">
        <f t="shared" si="1"/>
        <v>0</v>
      </c>
      <c r="T11" s="27"/>
      <c r="U11" s="28"/>
      <c r="V11" s="27"/>
      <c r="W11" s="28"/>
      <c r="X11" s="27"/>
      <c r="Y11" s="29"/>
      <c r="Z11" s="23">
        <f t="shared" si="2"/>
        <v>0</v>
      </c>
      <c r="AA11" s="24">
        <f t="shared" si="2"/>
        <v>0</v>
      </c>
      <c r="AB11" s="25">
        <f t="shared" si="3"/>
        <v>0</v>
      </c>
      <c r="AC11" s="27"/>
      <c r="AD11" s="28"/>
      <c r="AE11" s="27"/>
      <c r="AF11" s="28"/>
      <c r="AG11" s="27"/>
      <c r="AH11" s="29"/>
      <c r="AI11" s="23">
        <f t="shared" si="4"/>
        <v>0</v>
      </c>
      <c r="AJ11" s="24">
        <f t="shared" si="4"/>
        <v>0</v>
      </c>
      <c r="AK11" s="25">
        <f t="shared" si="5"/>
        <v>0</v>
      </c>
      <c r="AL11" s="30">
        <f t="shared" si="9"/>
        <v>300</v>
      </c>
      <c r="AM11" s="30">
        <f t="shared" si="9"/>
        <v>300</v>
      </c>
      <c r="AN11" s="30">
        <f t="shared" si="6"/>
        <v>0</v>
      </c>
    </row>
    <row r="12" spans="1:40" s="19" customFormat="1" ht="18">
      <c r="A12" s="19" t="s">
        <v>56</v>
      </c>
      <c r="B12" s="27">
        <v>100</v>
      </c>
      <c r="C12" s="28">
        <v>100</v>
      </c>
      <c r="D12" s="27">
        <v>100</v>
      </c>
      <c r="E12" s="28">
        <v>100</v>
      </c>
      <c r="F12" s="27">
        <v>100</v>
      </c>
      <c r="G12" s="28">
        <v>100</v>
      </c>
      <c r="H12" s="23">
        <f t="shared" si="7"/>
        <v>300</v>
      </c>
      <c r="I12" s="24">
        <f t="shared" si="7"/>
        <v>300</v>
      </c>
      <c r="J12" s="25">
        <f t="shared" si="0"/>
        <v>0</v>
      </c>
      <c r="K12" s="27"/>
      <c r="L12" s="28"/>
      <c r="M12" s="27"/>
      <c r="N12" s="28"/>
      <c r="O12" s="27"/>
      <c r="P12" s="28"/>
      <c r="Q12" s="23">
        <f t="shared" si="8"/>
        <v>0</v>
      </c>
      <c r="R12" s="24">
        <f t="shared" si="8"/>
        <v>0</v>
      </c>
      <c r="S12" s="25">
        <f t="shared" si="1"/>
        <v>0</v>
      </c>
      <c r="T12" s="27"/>
      <c r="U12" s="28"/>
      <c r="V12" s="27"/>
      <c r="W12" s="28"/>
      <c r="X12" s="27"/>
      <c r="Y12" s="29"/>
      <c r="Z12" s="23">
        <f t="shared" si="2"/>
        <v>0</v>
      </c>
      <c r="AA12" s="24">
        <f t="shared" si="2"/>
        <v>0</v>
      </c>
      <c r="AB12" s="25">
        <f t="shared" si="3"/>
        <v>0</v>
      </c>
      <c r="AC12" s="27"/>
      <c r="AD12" s="28"/>
      <c r="AE12" s="27"/>
      <c r="AF12" s="28"/>
      <c r="AG12" s="27"/>
      <c r="AH12" s="29"/>
      <c r="AI12" s="23">
        <f t="shared" si="4"/>
        <v>0</v>
      </c>
      <c r="AJ12" s="24">
        <f t="shared" si="4"/>
        <v>0</v>
      </c>
      <c r="AK12" s="25">
        <f t="shared" si="5"/>
        <v>0</v>
      </c>
      <c r="AL12" s="30">
        <f t="shared" si="9"/>
        <v>300</v>
      </c>
      <c r="AM12" s="30">
        <f t="shared" si="9"/>
        <v>300</v>
      </c>
      <c r="AN12" s="30">
        <f t="shared" si="6"/>
        <v>0</v>
      </c>
    </row>
    <row r="13" spans="1:40" s="5" customFormat="1" ht="18">
      <c r="A13" s="72" t="s">
        <v>118</v>
      </c>
      <c r="B13" s="73"/>
      <c r="C13" s="74"/>
      <c r="D13" s="73"/>
      <c r="E13" s="74"/>
      <c r="F13" s="73"/>
      <c r="G13" s="74"/>
      <c r="H13" s="75"/>
      <c r="I13" s="76"/>
      <c r="J13" s="77"/>
      <c r="K13" s="73"/>
      <c r="L13" s="74"/>
      <c r="M13" s="73"/>
      <c r="N13" s="74"/>
      <c r="O13" s="73"/>
      <c r="P13" s="74"/>
      <c r="Q13" s="75"/>
      <c r="R13" s="76"/>
      <c r="S13" s="77"/>
      <c r="T13" s="73"/>
      <c r="U13" s="74"/>
      <c r="V13" s="73"/>
      <c r="W13" s="74"/>
      <c r="X13" s="73"/>
      <c r="Y13" s="76"/>
      <c r="Z13" s="75"/>
      <c r="AA13" s="76"/>
      <c r="AB13" s="77"/>
      <c r="AC13" s="73"/>
      <c r="AD13" s="74"/>
      <c r="AE13" s="73"/>
      <c r="AF13" s="74"/>
      <c r="AG13" s="73"/>
      <c r="AH13" s="76"/>
      <c r="AI13" s="75"/>
      <c r="AJ13" s="76"/>
      <c r="AK13" s="77"/>
      <c r="AL13" s="78"/>
      <c r="AM13" s="78"/>
      <c r="AN13" s="78"/>
    </row>
    <row r="14" spans="1:40" s="19" customFormat="1" ht="18">
      <c r="A14" s="19" t="s">
        <v>119</v>
      </c>
      <c r="B14" s="27">
        <v>100</v>
      </c>
      <c r="C14" s="28">
        <v>100</v>
      </c>
      <c r="D14" s="27">
        <v>100</v>
      </c>
      <c r="E14" s="28">
        <v>100</v>
      </c>
      <c r="F14" s="27">
        <v>100</v>
      </c>
      <c r="G14" s="28">
        <v>100</v>
      </c>
      <c r="H14" s="23">
        <f t="shared" ref="H14:I16" si="10">SUM(B14+D14+F14)</f>
        <v>300</v>
      </c>
      <c r="I14" s="24">
        <f t="shared" si="10"/>
        <v>300</v>
      </c>
      <c r="J14" s="25">
        <f>H14-I14</f>
        <v>0</v>
      </c>
      <c r="K14" s="27"/>
      <c r="L14" s="28"/>
      <c r="M14" s="27"/>
      <c r="N14" s="28"/>
      <c r="O14" s="27"/>
      <c r="P14" s="28"/>
      <c r="Q14" s="23">
        <f t="shared" ref="Q14:R16" si="11">SUM(K14+M14+O14)</f>
        <v>0</v>
      </c>
      <c r="R14" s="24">
        <f t="shared" si="11"/>
        <v>0</v>
      </c>
      <c r="S14" s="25">
        <f>Q14-R14</f>
        <v>0</v>
      </c>
      <c r="T14" s="27"/>
      <c r="U14" s="28"/>
      <c r="V14" s="27"/>
      <c r="W14" s="28"/>
      <c r="X14" s="27"/>
      <c r="Y14" s="29"/>
      <c r="Z14" s="23">
        <f t="shared" ref="Z14:AA16" si="12">SUM(T14+V14+X14)</f>
        <v>0</v>
      </c>
      <c r="AA14" s="24">
        <f t="shared" si="12"/>
        <v>0</v>
      </c>
      <c r="AB14" s="25">
        <f>Z14-AA14</f>
        <v>0</v>
      </c>
      <c r="AC14" s="27"/>
      <c r="AD14" s="28"/>
      <c r="AE14" s="27"/>
      <c r="AF14" s="28"/>
      <c r="AG14" s="27"/>
      <c r="AH14" s="29"/>
      <c r="AI14" s="23">
        <f t="shared" ref="AI14:AJ16" si="13">SUM(AC14+AE14+AG14)</f>
        <v>0</v>
      </c>
      <c r="AJ14" s="24">
        <f t="shared" si="13"/>
        <v>0</v>
      </c>
      <c r="AK14" s="25">
        <f>AI14-AJ14</f>
        <v>0</v>
      </c>
      <c r="AL14" s="30">
        <f t="shared" ref="AL14:AM16" si="14">SUM(H14+Q14+Z14+AI14)</f>
        <v>300</v>
      </c>
      <c r="AM14" s="30">
        <f t="shared" si="14"/>
        <v>300</v>
      </c>
      <c r="AN14" s="30">
        <f>AL14-AM14</f>
        <v>0</v>
      </c>
    </row>
    <row r="15" spans="1:40" s="19" customFormat="1" ht="18">
      <c r="A15" s="19" t="s">
        <v>120</v>
      </c>
      <c r="B15" s="27">
        <v>100</v>
      </c>
      <c r="C15" s="28">
        <v>100</v>
      </c>
      <c r="D15" s="27">
        <v>100</v>
      </c>
      <c r="E15" s="28">
        <v>100</v>
      </c>
      <c r="F15" s="27">
        <v>100</v>
      </c>
      <c r="G15" s="28">
        <v>100</v>
      </c>
      <c r="H15" s="23">
        <f t="shared" si="10"/>
        <v>300</v>
      </c>
      <c r="I15" s="24">
        <f t="shared" si="10"/>
        <v>300</v>
      </c>
      <c r="J15" s="25">
        <f>H15-I15</f>
        <v>0</v>
      </c>
      <c r="K15" s="27"/>
      <c r="L15" s="28"/>
      <c r="M15" s="27"/>
      <c r="N15" s="28"/>
      <c r="O15" s="27"/>
      <c r="P15" s="28"/>
      <c r="Q15" s="23">
        <f t="shared" si="11"/>
        <v>0</v>
      </c>
      <c r="R15" s="24">
        <f t="shared" si="11"/>
        <v>0</v>
      </c>
      <c r="S15" s="25">
        <f>Q15-R15</f>
        <v>0</v>
      </c>
      <c r="T15" s="27"/>
      <c r="U15" s="28"/>
      <c r="V15" s="27"/>
      <c r="W15" s="28"/>
      <c r="X15" s="27"/>
      <c r="Y15" s="29"/>
      <c r="Z15" s="23">
        <f t="shared" si="12"/>
        <v>0</v>
      </c>
      <c r="AA15" s="24">
        <f t="shared" si="12"/>
        <v>0</v>
      </c>
      <c r="AB15" s="25">
        <f>Z15-AA15</f>
        <v>0</v>
      </c>
      <c r="AC15" s="27"/>
      <c r="AD15" s="28"/>
      <c r="AE15" s="27"/>
      <c r="AF15" s="28"/>
      <c r="AG15" s="27"/>
      <c r="AH15" s="29"/>
      <c r="AI15" s="23">
        <f t="shared" si="13"/>
        <v>0</v>
      </c>
      <c r="AJ15" s="24">
        <f t="shared" si="13"/>
        <v>0</v>
      </c>
      <c r="AK15" s="25">
        <f>AI15-AJ15</f>
        <v>0</v>
      </c>
      <c r="AL15" s="30">
        <f t="shared" si="14"/>
        <v>300</v>
      </c>
      <c r="AM15" s="30">
        <f t="shared" si="14"/>
        <v>300</v>
      </c>
      <c r="AN15" s="30">
        <f>AL15-AM15</f>
        <v>0</v>
      </c>
    </row>
    <row r="16" spans="1:40" s="19" customFormat="1" ht="18">
      <c r="A16" s="19" t="s">
        <v>121</v>
      </c>
      <c r="B16" s="27">
        <v>100</v>
      </c>
      <c r="C16" s="28">
        <v>100</v>
      </c>
      <c r="D16" s="27">
        <v>100</v>
      </c>
      <c r="E16" s="28">
        <v>100</v>
      </c>
      <c r="F16" s="27">
        <v>100</v>
      </c>
      <c r="G16" s="28">
        <v>100</v>
      </c>
      <c r="H16" s="23">
        <f t="shared" si="10"/>
        <v>300</v>
      </c>
      <c r="I16" s="24">
        <f t="shared" si="10"/>
        <v>300</v>
      </c>
      <c r="J16" s="25">
        <f>H16-I16</f>
        <v>0</v>
      </c>
      <c r="K16" s="27"/>
      <c r="L16" s="28"/>
      <c r="M16" s="27"/>
      <c r="N16" s="28"/>
      <c r="O16" s="27"/>
      <c r="P16" s="28"/>
      <c r="Q16" s="23">
        <f t="shared" si="11"/>
        <v>0</v>
      </c>
      <c r="R16" s="24">
        <f t="shared" si="11"/>
        <v>0</v>
      </c>
      <c r="S16" s="25">
        <f>Q16-R16</f>
        <v>0</v>
      </c>
      <c r="T16" s="27"/>
      <c r="U16" s="28"/>
      <c r="V16" s="27"/>
      <c r="W16" s="28"/>
      <c r="X16" s="27"/>
      <c r="Y16" s="29"/>
      <c r="Z16" s="23">
        <f t="shared" si="12"/>
        <v>0</v>
      </c>
      <c r="AA16" s="24">
        <f t="shared" si="12"/>
        <v>0</v>
      </c>
      <c r="AB16" s="25">
        <f>Z16-AA16</f>
        <v>0</v>
      </c>
      <c r="AC16" s="27"/>
      <c r="AD16" s="28"/>
      <c r="AE16" s="27"/>
      <c r="AF16" s="28"/>
      <c r="AG16" s="27"/>
      <c r="AH16" s="29"/>
      <c r="AI16" s="23">
        <f t="shared" si="13"/>
        <v>0</v>
      </c>
      <c r="AJ16" s="24">
        <f t="shared" si="13"/>
        <v>0</v>
      </c>
      <c r="AK16" s="25">
        <f>AI16-AJ16</f>
        <v>0</v>
      </c>
      <c r="AL16" s="30">
        <f t="shared" si="14"/>
        <v>300</v>
      </c>
      <c r="AM16" s="30">
        <f t="shared" si="14"/>
        <v>300</v>
      </c>
      <c r="AN16" s="30">
        <f>AL16-AM16</f>
        <v>0</v>
      </c>
    </row>
    <row r="17" spans="1:40" s="5" customFormat="1" ht="18">
      <c r="A17" s="79" t="s">
        <v>122</v>
      </c>
      <c r="B17" s="80"/>
      <c r="C17" s="81"/>
      <c r="D17" s="80"/>
      <c r="E17" s="81"/>
      <c r="F17" s="80"/>
      <c r="G17" s="81"/>
      <c r="H17" s="82"/>
      <c r="I17" s="83"/>
      <c r="J17" s="84"/>
      <c r="K17" s="80"/>
      <c r="L17" s="81"/>
      <c r="M17" s="80"/>
      <c r="N17" s="81"/>
      <c r="O17" s="80"/>
      <c r="P17" s="81"/>
      <c r="Q17" s="82"/>
      <c r="R17" s="83"/>
      <c r="S17" s="84"/>
      <c r="T17" s="80"/>
      <c r="U17" s="81"/>
      <c r="V17" s="80"/>
      <c r="W17" s="81"/>
      <c r="X17" s="80"/>
      <c r="Y17" s="83"/>
      <c r="Z17" s="82"/>
      <c r="AA17" s="83"/>
      <c r="AB17" s="84"/>
      <c r="AC17" s="80"/>
      <c r="AD17" s="81"/>
      <c r="AE17" s="80"/>
      <c r="AF17" s="81"/>
      <c r="AG17" s="80"/>
      <c r="AH17" s="83"/>
      <c r="AI17" s="82"/>
      <c r="AJ17" s="83"/>
      <c r="AK17" s="84"/>
      <c r="AL17" s="83"/>
      <c r="AM17" s="85"/>
      <c r="AN17" s="85"/>
    </row>
    <row r="18" spans="1:40" s="19" customFormat="1" ht="18">
      <c r="A18" s="86" t="s">
        <v>123</v>
      </c>
      <c r="B18" s="27">
        <v>100</v>
      </c>
      <c r="C18" s="28">
        <v>100</v>
      </c>
      <c r="D18" s="27">
        <v>100</v>
      </c>
      <c r="E18" s="28">
        <v>100</v>
      </c>
      <c r="F18" s="27">
        <v>100</v>
      </c>
      <c r="G18" s="28">
        <v>100</v>
      </c>
      <c r="H18" s="23">
        <f t="shared" ref="H18:I20" si="15">SUM(B18+D18+F18)</f>
        <v>300</v>
      </c>
      <c r="I18" s="24">
        <f t="shared" si="15"/>
        <v>300</v>
      </c>
      <c r="J18" s="25">
        <f>H18-I18</f>
        <v>0</v>
      </c>
      <c r="K18" s="27"/>
      <c r="L18" s="28"/>
      <c r="M18" s="27"/>
      <c r="N18" s="28"/>
      <c r="O18" s="27"/>
      <c r="P18" s="28"/>
      <c r="Q18" s="23">
        <f t="shared" ref="Q18:R21" si="16">SUM(K18+M18+O18)</f>
        <v>0</v>
      </c>
      <c r="R18" s="24">
        <f t="shared" si="16"/>
        <v>0</v>
      </c>
      <c r="S18" s="25">
        <f>Q18-R18</f>
        <v>0</v>
      </c>
      <c r="T18" s="27"/>
      <c r="U18" s="28"/>
      <c r="V18" s="27"/>
      <c r="W18" s="28"/>
      <c r="X18" s="27"/>
      <c r="Y18" s="29"/>
      <c r="Z18" s="23">
        <f t="shared" ref="Z18:AA21" si="17">SUM(T18+V18+X18)</f>
        <v>0</v>
      </c>
      <c r="AA18" s="24">
        <f t="shared" si="17"/>
        <v>0</v>
      </c>
      <c r="AB18" s="25">
        <f>Z18-AA18</f>
        <v>0</v>
      </c>
      <c r="AC18" s="27"/>
      <c r="AD18" s="28"/>
      <c r="AE18" s="27"/>
      <c r="AF18" s="28"/>
      <c r="AG18" s="27"/>
      <c r="AH18" s="29"/>
      <c r="AI18" s="23">
        <f t="shared" ref="AI18:AJ21" si="18">SUM(AC18+AE18+AG18)</f>
        <v>0</v>
      </c>
      <c r="AJ18" s="24">
        <f t="shared" si="18"/>
        <v>0</v>
      </c>
      <c r="AK18" s="25">
        <f>AI18-AJ18</f>
        <v>0</v>
      </c>
      <c r="AL18" s="30">
        <f t="shared" ref="AL18:AM21" si="19">SUM(H18+Q18+Z18+AI18)</f>
        <v>300</v>
      </c>
      <c r="AM18" s="30">
        <f t="shared" si="19"/>
        <v>300</v>
      </c>
      <c r="AN18" s="30">
        <f>AL18-AM18</f>
        <v>0</v>
      </c>
    </row>
    <row r="19" spans="1:40" s="19" customFormat="1" ht="18">
      <c r="A19" s="86" t="s">
        <v>124</v>
      </c>
      <c r="B19" s="27">
        <v>100</v>
      </c>
      <c r="C19" s="28">
        <v>100</v>
      </c>
      <c r="D19" s="27">
        <v>100</v>
      </c>
      <c r="E19" s="28">
        <v>100</v>
      </c>
      <c r="F19" s="27">
        <v>100</v>
      </c>
      <c r="G19" s="28">
        <v>100</v>
      </c>
      <c r="H19" s="23">
        <f t="shared" si="15"/>
        <v>300</v>
      </c>
      <c r="I19" s="24">
        <f t="shared" si="15"/>
        <v>300</v>
      </c>
      <c r="J19" s="25">
        <f>H19-I19</f>
        <v>0</v>
      </c>
      <c r="K19" s="27"/>
      <c r="L19" s="28"/>
      <c r="M19" s="27"/>
      <c r="N19" s="28"/>
      <c r="O19" s="27"/>
      <c r="P19" s="28"/>
      <c r="Q19" s="23">
        <f t="shared" si="16"/>
        <v>0</v>
      </c>
      <c r="R19" s="24">
        <f t="shared" si="16"/>
        <v>0</v>
      </c>
      <c r="S19" s="25">
        <f>Q19-R19</f>
        <v>0</v>
      </c>
      <c r="T19" s="27"/>
      <c r="U19" s="28"/>
      <c r="V19" s="27"/>
      <c r="W19" s="28"/>
      <c r="X19" s="27"/>
      <c r="Y19" s="29"/>
      <c r="Z19" s="23">
        <f t="shared" si="17"/>
        <v>0</v>
      </c>
      <c r="AA19" s="24">
        <f t="shared" si="17"/>
        <v>0</v>
      </c>
      <c r="AB19" s="25">
        <f>Z19-AA19</f>
        <v>0</v>
      </c>
      <c r="AC19" s="27"/>
      <c r="AD19" s="28"/>
      <c r="AE19" s="27"/>
      <c r="AF19" s="28"/>
      <c r="AG19" s="27"/>
      <c r="AH19" s="29"/>
      <c r="AI19" s="23">
        <f t="shared" si="18"/>
        <v>0</v>
      </c>
      <c r="AJ19" s="24">
        <f t="shared" si="18"/>
        <v>0</v>
      </c>
      <c r="AK19" s="25">
        <f>AI19-AJ19</f>
        <v>0</v>
      </c>
      <c r="AL19" s="30">
        <f t="shared" si="19"/>
        <v>300</v>
      </c>
      <c r="AM19" s="30">
        <f t="shared" si="19"/>
        <v>300</v>
      </c>
      <c r="AN19" s="30">
        <f>AL19-AM19</f>
        <v>0</v>
      </c>
    </row>
    <row r="20" spans="1:40" s="19" customFormat="1" ht="18">
      <c r="A20" s="86" t="s">
        <v>125</v>
      </c>
      <c r="B20" s="27">
        <v>100</v>
      </c>
      <c r="C20" s="28">
        <v>100</v>
      </c>
      <c r="D20" s="27">
        <v>100</v>
      </c>
      <c r="E20" s="28">
        <v>100</v>
      </c>
      <c r="F20" s="27">
        <v>100</v>
      </c>
      <c r="G20" s="28">
        <v>100</v>
      </c>
      <c r="H20" s="23">
        <f>SUM(B20+D20+F20)</f>
        <v>300</v>
      </c>
      <c r="I20" s="24">
        <f t="shared" si="15"/>
        <v>300</v>
      </c>
      <c r="J20" s="25">
        <f>H20-I20</f>
        <v>0</v>
      </c>
      <c r="K20" s="27"/>
      <c r="L20" s="28"/>
      <c r="M20" s="27"/>
      <c r="N20" s="28"/>
      <c r="O20" s="27"/>
      <c r="P20" s="28"/>
      <c r="Q20" s="23">
        <f t="shared" si="16"/>
        <v>0</v>
      </c>
      <c r="R20" s="24">
        <f t="shared" si="16"/>
        <v>0</v>
      </c>
      <c r="S20" s="25">
        <f>Q20-R20</f>
        <v>0</v>
      </c>
      <c r="T20" s="27"/>
      <c r="U20" s="28"/>
      <c r="V20" s="27"/>
      <c r="W20" s="28"/>
      <c r="X20" s="27"/>
      <c r="Y20" s="29"/>
      <c r="Z20" s="23">
        <f t="shared" si="17"/>
        <v>0</v>
      </c>
      <c r="AA20" s="24">
        <f t="shared" si="17"/>
        <v>0</v>
      </c>
      <c r="AB20" s="25">
        <f>Z20-AA20</f>
        <v>0</v>
      </c>
      <c r="AC20" s="27"/>
      <c r="AD20" s="28"/>
      <c r="AE20" s="27"/>
      <c r="AF20" s="28"/>
      <c r="AG20" s="27"/>
      <c r="AH20" s="29"/>
      <c r="AI20" s="23">
        <f t="shared" si="18"/>
        <v>0</v>
      </c>
      <c r="AJ20" s="24">
        <f t="shared" si="18"/>
        <v>0</v>
      </c>
      <c r="AK20" s="25">
        <f>AI20-AJ20</f>
        <v>0</v>
      </c>
      <c r="AL20" s="30">
        <f t="shared" si="19"/>
        <v>300</v>
      </c>
      <c r="AM20" s="30">
        <f t="shared" si="19"/>
        <v>300</v>
      </c>
      <c r="AN20" s="30">
        <f>AL20-AM20</f>
        <v>0</v>
      </c>
    </row>
    <row r="21" spans="1:40" s="19" customFormat="1" ht="18">
      <c r="A21" s="86" t="s">
        <v>126</v>
      </c>
      <c r="B21" s="27">
        <v>100</v>
      </c>
      <c r="C21" s="28">
        <v>100</v>
      </c>
      <c r="D21" s="27">
        <v>100</v>
      </c>
      <c r="E21" s="28">
        <v>100</v>
      </c>
      <c r="F21" s="27">
        <v>100</v>
      </c>
      <c r="G21" s="28">
        <v>100</v>
      </c>
      <c r="H21" s="23">
        <f>SUM(B21+D21+F21)</f>
        <v>300</v>
      </c>
      <c r="I21" s="24">
        <f>SUM(C21+E21+G21)</f>
        <v>300</v>
      </c>
      <c r="J21" s="25">
        <f>H21-I21</f>
        <v>0</v>
      </c>
      <c r="K21" s="27"/>
      <c r="L21" s="28"/>
      <c r="M21" s="27"/>
      <c r="N21" s="28"/>
      <c r="O21" s="27"/>
      <c r="P21" s="28"/>
      <c r="Q21" s="23">
        <f t="shared" si="16"/>
        <v>0</v>
      </c>
      <c r="R21" s="24">
        <f t="shared" si="16"/>
        <v>0</v>
      </c>
      <c r="S21" s="25">
        <f>Q21-R21</f>
        <v>0</v>
      </c>
      <c r="T21" s="27"/>
      <c r="U21" s="28"/>
      <c r="V21" s="27"/>
      <c r="W21" s="28"/>
      <c r="X21" s="27"/>
      <c r="Y21" s="29"/>
      <c r="Z21" s="23">
        <f t="shared" si="17"/>
        <v>0</v>
      </c>
      <c r="AA21" s="24">
        <f t="shared" si="17"/>
        <v>0</v>
      </c>
      <c r="AB21" s="25">
        <f>Z21-AA21</f>
        <v>0</v>
      </c>
      <c r="AC21" s="27"/>
      <c r="AD21" s="28"/>
      <c r="AE21" s="27"/>
      <c r="AF21" s="28"/>
      <c r="AG21" s="27"/>
      <c r="AH21" s="29"/>
      <c r="AI21" s="23">
        <f t="shared" si="18"/>
        <v>0</v>
      </c>
      <c r="AJ21" s="24">
        <f t="shared" si="18"/>
        <v>0</v>
      </c>
      <c r="AK21" s="25">
        <f>AI21-AJ21</f>
        <v>0</v>
      </c>
      <c r="AL21" s="30">
        <f t="shared" si="19"/>
        <v>300</v>
      </c>
      <c r="AM21" s="30">
        <f t="shared" si="19"/>
        <v>300</v>
      </c>
      <c r="AN21" s="30">
        <f>AL21-AM21</f>
        <v>0</v>
      </c>
    </row>
    <row r="22" spans="1:40" s="5" customFormat="1" ht="18">
      <c r="A22" s="87" t="s">
        <v>127</v>
      </c>
      <c r="B22" s="88"/>
      <c r="C22" s="89"/>
      <c r="D22" s="88"/>
      <c r="E22" s="89"/>
      <c r="F22" s="88"/>
      <c r="G22" s="89"/>
      <c r="H22" s="90"/>
      <c r="I22" s="91"/>
      <c r="J22" s="92"/>
      <c r="K22" s="88"/>
      <c r="L22" s="89"/>
      <c r="M22" s="88"/>
      <c r="N22" s="89"/>
      <c r="O22" s="88"/>
      <c r="P22" s="89"/>
      <c r="Q22" s="90"/>
      <c r="R22" s="91"/>
      <c r="S22" s="92"/>
      <c r="T22" s="88"/>
      <c r="U22" s="89"/>
      <c r="V22" s="88"/>
      <c r="W22" s="89"/>
      <c r="X22" s="88"/>
      <c r="Y22" s="91"/>
      <c r="Z22" s="90"/>
      <c r="AA22" s="91"/>
      <c r="AB22" s="92"/>
      <c r="AC22" s="88"/>
      <c r="AD22" s="89"/>
      <c r="AE22" s="88"/>
      <c r="AF22" s="89"/>
      <c r="AG22" s="88"/>
      <c r="AH22" s="91"/>
      <c r="AI22" s="90"/>
      <c r="AJ22" s="91"/>
      <c r="AK22" s="92"/>
      <c r="AL22" s="91"/>
      <c r="AM22" s="93"/>
      <c r="AN22" s="93"/>
    </row>
    <row r="23" spans="1:40" s="19" customFormat="1" ht="18">
      <c r="A23" s="86" t="s">
        <v>128</v>
      </c>
      <c r="B23" s="27">
        <v>100</v>
      </c>
      <c r="C23" s="28">
        <v>100</v>
      </c>
      <c r="D23" s="27">
        <v>100</v>
      </c>
      <c r="E23" s="28">
        <v>100</v>
      </c>
      <c r="F23" s="27">
        <v>100</v>
      </c>
      <c r="G23" s="28">
        <v>100</v>
      </c>
      <c r="H23" s="23">
        <f t="shared" ref="H23:I32" si="20">SUM(B23+D23+F23)</f>
        <v>300</v>
      </c>
      <c r="I23" s="24">
        <f t="shared" si="20"/>
        <v>300</v>
      </c>
      <c r="J23" s="25">
        <f>H23-I23</f>
        <v>0</v>
      </c>
      <c r="K23" s="27"/>
      <c r="L23" s="28"/>
      <c r="M23" s="27"/>
      <c r="N23" s="28"/>
      <c r="O23" s="27"/>
      <c r="P23" s="28"/>
      <c r="Q23" s="23">
        <f t="shared" ref="Q23:R31" si="21">SUM(K23+M23+O23)</f>
        <v>0</v>
      </c>
      <c r="R23" s="24">
        <f t="shared" si="21"/>
        <v>0</v>
      </c>
      <c r="S23" s="25">
        <f>Q23-R23</f>
        <v>0</v>
      </c>
      <c r="T23" s="27"/>
      <c r="U23" s="28"/>
      <c r="V23" s="27"/>
      <c r="W23" s="28"/>
      <c r="X23" s="27"/>
      <c r="Y23" s="29"/>
      <c r="Z23" s="23">
        <f t="shared" ref="Z23:AA33" si="22">SUM(T23+V23+X23)</f>
        <v>0</v>
      </c>
      <c r="AA23" s="24">
        <f t="shared" si="22"/>
        <v>0</v>
      </c>
      <c r="AB23" s="25">
        <f>Z23-AA23</f>
        <v>0</v>
      </c>
      <c r="AC23" s="27"/>
      <c r="AD23" s="28"/>
      <c r="AE23" s="27"/>
      <c r="AF23" s="28"/>
      <c r="AG23" s="27"/>
      <c r="AH23" s="29"/>
      <c r="AI23" s="23">
        <f t="shared" ref="AI23:AJ31" si="23">SUM(AC23+AE23+AG23)</f>
        <v>0</v>
      </c>
      <c r="AJ23" s="24">
        <f t="shared" si="23"/>
        <v>0</v>
      </c>
      <c r="AK23" s="25">
        <f>AI23-AJ23</f>
        <v>0</v>
      </c>
      <c r="AL23" s="30">
        <f t="shared" ref="AL23:AM25" si="24">SUM(H23+Q23+Z23+AI23)</f>
        <v>300</v>
      </c>
      <c r="AM23" s="30">
        <f t="shared" si="24"/>
        <v>300</v>
      </c>
      <c r="AN23" s="30">
        <f>AL23-AM23</f>
        <v>0</v>
      </c>
    </row>
    <row r="24" spans="1:40" s="19" customFormat="1" ht="18">
      <c r="A24" s="86" t="s">
        <v>129</v>
      </c>
      <c r="B24" s="27">
        <v>100</v>
      </c>
      <c r="C24" s="28">
        <v>100</v>
      </c>
      <c r="D24" s="27">
        <v>100</v>
      </c>
      <c r="E24" s="28">
        <v>100</v>
      </c>
      <c r="F24" s="27">
        <v>100</v>
      </c>
      <c r="G24" s="28">
        <v>100</v>
      </c>
      <c r="H24" s="23">
        <f t="shared" si="20"/>
        <v>300</v>
      </c>
      <c r="I24" s="24">
        <f t="shared" si="20"/>
        <v>300</v>
      </c>
      <c r="J24" s="25">
        <f>H24-I24</f>
        <v>0</v>
      </c>
      <c r="K24" s="27"/>
      <c r="L24" s="28"/>
      <c r="M24" s="27"/>
      <c r="N24" s="28"/>
      <c r="O24" s="27"/>
      <c r="P24" s="28"/>
      <c r="Q24" s="23">
        <f t="shared" si="21"/>
        <v>0</v>
      </c>
      <c r="R24" s="24">
        <f t="shared" si="21"/>
        <v>0</v>
      </c>
      <c r="S24" s="25">
        <f>Q24-R24</f>
        <v>0</v>
      </c>
      <c r="T24" s="27"/>
      <c r="U24" s="28"/>
      <c r="V24" s="27"/>
      <c r="W24" s="28"/>
      <c r="X24" s="27"/>
      <c r="Y24" s="29"/>
      <c r="Z24" s="23">
        <f t="shared" si="22"/>
        <v>0</v>
      </c>
      <c r="AA24" s="24">
        <f t="shared" si="22"/>
        <v>0</v>
      </c>
      <c r="AB24" s="25">
        <f>Z24-AA24</f>
        <v>0</v>
      </c>
      <c r="AC24" s="27"/>
      <c r="AD24" s="28"/>
      <c r="AE24" s="27"/>
      <c r="AF24" s="28"/>
      <c r="AG24" s="27"/>
      <c r="AH24" s="29"/>
      <c r="AI24" s="23">
        <f t="shared" si="23"/>
        <v>0</v>
      </c>
      <c r="AJ24" s="24">
        <f t="shared" si="23"/>
        <v>0</v>
      </c>
      <c r="AK24" s="25">
        <f>AI24-AJ24</f>
        <v>0</v>
      </c>
      <c r="AL24" s="30">
        <f t="shared" si="24"/>
        <v>300</v>
      </c>
      <c r="AM24" s="30">
        <f t="shared" si="24"/>
        <v>300</v>
      </c>
      <c r="AN24" s="30">
        <f>AL24-AM24</f>
        <v>0</v>
      </c>
    </row>
    <row r="25" spans="1:40" s="86" customFormat="1" ht="18">
      <c r="A25" s="86" t="s">
        <v>130</v>
      </c>
      <c r="B25" s="27">
        <v>100</v>
      </c>
      <c r="C25" s="28">
        <v>100</v>
      </c>
      <c r="D25" s="27">
        <v>100</v>
      </c>
      <c r="E25" s="28">
        <v>100</v>
      </c>
      <c r="F25" s="27">
        <v>100</v>
      </c>
      <c r="G25" s="28">
        <v>100</v>
      </c>
      <c r="H25" s="23">
        <f t="shared" si="20"/>
        <v>300</v>
      </c>
      <c r="I25" s="24">
        <f t="shared" si="20"/>
        <v>300</v>
      </c>
      <c r="J25" s="25">
        <f>H25-I25</f>
        <v>0</v>
      </c>
      <c r="K25" s="27"/>
      <c r="L25" s="28"/>
      <c r="M25" s="27"/>
      <c r="N25" s="28"/>
      <c r="O25" s="27"/>
      <c r="P25" s="28"/>
      <c r="Q25" s="23">
        <f t="shared" si="21"/>
        <v>0</v>
      </c>
      <c r="R25" s="24">
        <f t="shared" si="21"/>
        <v>0</v>
      </c>
      <c r="S25" s="25">
        <f>Q25-R25</f>
        <v>0</v>
      </c>
      <c r="T25" s="27"/>
      <c r="U25" s="28"/>
      <c r="V25" s="27"/>
      <c r="W25" s="28"/>
      <c r="X25" s="27"/>
      <c r="Y25" s="210"/>
      <c r="Z25" s="23">
        <f t="shared" si="22"/>
        <v>0</v>
      </c>
      <c r="AA25" s="24">
        <f t="shared" si="22"/>
        <v>0</v>
      </c>
      <c r="AB25" s="25">
        <f>Z25-AA25</f>
        <v>0</v>
      </c>
      <c r="AC25" s="27"/>
      <c r="AD25" s="28"/>
      <c r="AE25" s="27"/>
      <c r="AF25" s="28"/>
      <c r="AG25" s="27"/>
      <c r="AH25" s="29"/>
      <c r="AI25" s="23">
        <f t="shared" si="23"/>
        <v>0</v>
      </c>
      <c r="AJ25" s="24">
        <f t="shared" si="23"/>
        <v>0</v>
      </c>
      <c r="AK25" s="25">
        <f>AI25-AJ25</f>
        <v>0</v>
      </c>
      <c r="AL25" s="97">
        <f t="shared" si="24"/>
        <v>300</v>
      </c>
      <c r="AM25" s="29">
        <f t="shared" si="24"/>
        <v>300</v>
      </c>
      <c r="AN25" s="30">
        <f>AL25-AM25</f>
        <v>0</v>
      </c>
    </row>
    <row r="26" spans="1:40" s="86" customFormat="1" ht="18">
      <c r="A26" s="86" t="s">
        <v>131</v>
      </c>
      <c r="B26" s="27">
        <v>100</v>
      </c>
      <c r="C26" s="29">
        <v>100</v>
      </c>
      <c r="D26" s="27">
        <v>100</v>
      </c>
      <c r="E26" s="29">
        <v>100</v>
      </c>
      <c r="F26" s="27">
        <v>100</v>
      </c>
      <c r="G26" s="29">
        <v>100</v>
      </c>
      <c r="H26" s="23">
        <f>SUM(B26+D26+F26)</f>
        <v>300</v>
      </c>
      <c r="I26" s="24">
        <f t="shared" si="20"/>
        <v>300</v>
      </c>
      <c r="J26" s="25">
        <f>H26-I26</f>
        <v>0</v>
      </c>
      <c r="K26" s="29"/>
      <c r="L26" s="29"/>
      <c r="M26" s="27"/>
      <c r="N26" s="29"/>
      <c r="O26" s="27"/>
      <c r="P26" s="29"/>
      <c r="Q26" s="23">
        <f>SUM(K26+M26+O26)</f>
        <v>0</v>
      </c>
      <c r="R26" s="24">
        <f>SUM(L26+N26+P26)</f>
        <v>0</v>
      </c>
      <c r="S26" s="25">
        <f>Q26-R26</f>
        <v>0</v>
      </c>
      <c r="T26" s="29"/>
      <c r="U26" s="29"/>
      <c r="V26" s="27"/>
      <c r="W26" s="29"/>
      <c r="X26" s="27"/>
      <c r="Y26" s="210"/>
      <c r="Z26" s="23">
        <f t="shared" si="22"/>
        <v>0</v>
      </c>
      <c r="AA26" s="24">
        <f t="shared" si="22"/>
        <v>0</v>
      </c>
      <c r="AB26" s="25">
        <f>Z26-AA26</f>
        <v>0</v>
      </c>
      <c r="AC26" s="29"/>
      <c r="AD26" s="29"/>
      <c r="AE26" s="27"/>
      <c r="AF26" s="29"/>
      <c r="AG26" s="27"/>
      <c r="AH26" s="29"/>
      <c r="AI26" s="23">
        <f>SUM(AC26+AE26+AG26)</f>
        <v>0</v>
      </c>
      <c r="AJ26" s="24">
        <f>SUM(AD26+AF26+AH26)</f>
        <v>0</v>
      </c>
      <c r="AK26" s="25">
        <f>AI26-AJ26</f>
        <v>0</v>
      </c>
      <c r="AL26" s="30">
        <f>SUM(H26+Q26+Z26+AI26)</f>
        <v>300</v>
      </c>
      <c r="AM26" s="30">
        <f>SUM(I26+R26+AA26+AJ26)</f>
        <v>300</v>
      </c>
      <c r="AN26" s="30">
        <f>AL26-AM26</f>
        <v>0</v>
      </c>
    </row>
    <row r="27" spans="1:40" s="86" customFormat="1" ht="18">
      <c r="A27" s="86" t="s">
        <v>132</v>
      </c>
      <c r="B27" s="27">
        <v>100</v>
      </c>
      <c r="C27" s="29">
        <v>100</v>
      </c>
      <c r="D27" s="27">
        <v>100</v>
      </c>
      <c r="E27" s="29">
        <v>100</v>
      </c>
      <c r="F27" s="27">
        <v>100</v>
      </c>
      <c r="G27" s="29">
        <v>100</v>
      </c>
      <c r="H27" s="23">
        <f>SUM(B27+D27+F27)</f>
        <v>300</v>
      </c>
      <c r="I27" s="24">
        <f>SUM(C27+E27+G27)</f>
        <v>300</v>
      </c>
      <c r="J27" s="25">
        <f>H27-I27</f>
        <v>0</v>
      </c>
      <c r="K27" s="29"/>
      <c r="L27" s="29"/>
      <c r="M27" s="27"/>
      <c r="N27" s="29"/>
      <c r="O27" s="27"/>
      <c r="P27" s="29"/>
      <c r="Q27" s="23">
        <f>SUM(K27+M27+O27)</f>
        <v>0</v>
      </c>
      <c r="R27" s="24">
        <f>SUM(L27+N27+P27)</f>
        <v>0</v>
      </c>
      <c r="S27" s="25">
        <f>Q27-R27</f>
        <v>0</v>
      </c>
      <c r="T27" s="29"/>
      <c r="U27" s="29"/>
      <c r="V27" s="27"/>
      <c r="W27" s="29"/>
      <c r="X27" s="27"/>
      <c r="Y27" s="210"/>
      <c r="Z27" s="23">
        <f t="shared" si="22"/>
        <v>0</v>
      </c>
      <c r="AA27" s="24">
        <f t="shared" si="22"/>
        <v>0</v>
      </c>
      <c r="AB27" s="25">
        <f>Z27-AA27</f>
        <v>0</v>
      </c>
      <c r="AC27" s="29"/>
      <c r="AD27" s="29"/>
      <c r="AE27" s="27"/>
      <c r="AF27" s="29"/>
      <c r="AG27" s="27"/>
      <c r="AH27" s="29"/>
      <c r="AI27" s="23">
        <f>SUM(AC27+AE27+AG27)</f>
        <v>0</v>
      </c>
      <c r="AJ27" s="24">
        <f>SUM(AD27+AF27+AH27)</f>
        <v>0</v>
      </c>
      <c r="AK27" s="25">
        <f>AI27-AJ27</f>
        <v>0</v>
      </c>
      <c r="AL27" s="30">
        <f>SUM(H27+Q27+Z27+AI27)</f>
        <v>300</v>
      </c>
      <c r="AM27" s="30">
        <f>SUM(I27+R27+AA27+AJ27)</f>
        <v>300</v>
      </c>
      <c r="AN27" s="30">
        <f>AL27-AM27</f>
        <v>0</v>
      </c>
    </row>
    <row r="28" spans="1:40" s="86" customFormat="1" ht="18">
      <c r="A28" s="211" t="s">
        <v>133</v>
      </c>
      <c r="B28" s="212"/>
      <c r="C28" s="213"/>
      <c r="D28" s="212"/>
      <c r="E28" s="213"/>
      <c r="F28" s="212"/>
      <c r="G28" s="213"/>
      <c r="H28" s="214"/>
      <c r="I28" s="213"/>
      <c r="J28" s="215"/>
      <c r="K28" s="213"/>
      <c r="L28" s="213"/>
      <c r="M28" s="212"/>
      <c r="N28" s="213"/>
      <c r="O28" s="212"/>
      <c r="P28" s="213"/>
      <c r="Q28" s="214"/>
      <c r="R28" s="213"/>
      <c r="S28" s="215"/>
      <c r="T28" s="213"/>
      <c r="U28" s="213"/>
      <c r="V28" s="212"/>
      <c r="W28" s="213"/>
      <c r="X28" s="212"/>
      <c r="Y28" s="215"/>
      <c r="Z28" s="213"/>
      <c r="AA28" s="213"/>
      <c r="AB28" s="215"/>
      <c r="AC28" s="213"/>
      <c r="AD28" s="213"/>
      <c r="AE28" s="212"/>
      <c r="AF28" s="213"/>
      <c r="AG28" s="212"/>
      <c r="AH28" s="215"/>
      <c r="AI28" s="213"/>
      <c r="AJ28" s="213"/>
      <c r="AK28" s="215"/>
      <c r="AL28" s="213"/>
      <c r="AM28" s="213"/>
      <c r="AN28" s="216"/>
    </row>
    <row r="29" spans="1:40" s="86" customFormat="1" ht="18">
      <c r="A29" s="36" t="s">
        <v>134</v>
      </c>
      <c r="B29" s="27">
        <v>100</v>
      </c>
      <c r="C29" s="29">
        <v>100</v>
      </c>
      <c r="D29" s="27">
        <v>100</v>
      </c>
      <c r="E29" s="29">
        <v>100</v>
      </c>
      <c r="F29" s="27">
        <v>100</v>
      </c>
      <c r="G29" s="29">
        <v>100</v>
      </c>
      <c r="H29" s="23">
        <f t="shared" si="20"/>
        <v>300</v>
      </c>
      <c r="I29" s="24">
        <f t="shared" si="20"/>
        <v>300</v>
      </c>
      <c r="J29" s="25">
        <f>H29-I29</f>
        <v>0</v>
      </c>
      <c r="K29" s="29"/>
      <c r="L29" s="29"/>
      <c r="M29" s="27"/>
      <c r="N29" s="29"/>
      <c r="O29" s="27"/>
      <c r="P29" s="29"/>
      <c r="Q29" s="23">
        <f t="shared" si="21"/>
        <v>0</v>
      </c>
      <c r="R29" s="24">
        <f t="shared" si="21"/>
        <v>0</v>
      </c>
      <c r="S29" s="25">
        <f>Q29-R29</f>
        <v>0</v>
      </c>
      <c r="T29" s="29"/>
      <c r="U29" s="29"/>
      <c r="V29" s="27"/>
      <c r="W29" s="29"/>
      <c r="X29" s="27"/>
      <c r="Y29" s="210"/>
      <c r="Z29" s="23">
        <f t="shared" si="22"/>
        <v>0</v>
      </c>
      <c r="AA29" s="24">
        <f t="shared" si="22"/>
        <v>0</v>
      </c>
      <c r="AB29" s="25">
        <f>Z29-AA29</f>
        <v>0</v>
      </c>
      <c r="AC29" s="29"/>
      <c r="AD29" s="29"/>
      <c r="AE29" s="27"/>
      <c r="AF29" s="29"/>
      <c r="AG29" s="27"/>
      <c r="AH29" s="210"/>
      <c r="AI29" s="23">
        <f t="shared" si="23"/>
        <v>0</v>
      </c>
      <c r="AJ29" s="24">
        <f t="shared" si="23"/>
        <v>0</v>
      </c>
      <c r="AK29" s="25">
        <f>AI29-AJ29</f>
        <v>0</v>
      </c>
      <c r="AL29" s="97">
        <f t="shared" ref="AL29:AM31" si="25">SUM(H29+Q29+Z29+AI29)</f>
        <v>300</v>
      </c>
      <c r="AM29" s="29">
        <f t="shared" si="25"/>
        <v>300</v>
      </c>
      <c r="AN29" s="30">
        <f>AL29-AM29</f>
        <v>0</v>
      </c>
    </row>
    <row r="30" spans="1:40" s="86" customFormat="1" ht="18">
      <c r="A30" s="36" t="s">
        <v>135</v>
      </c>
      <c r="B30" s="27">
        <v>100</v>
      </c>
      <c r="C30" s="29">
        <v>100</v>
      </c>
      <c r="D30" s="27">
        <v>100</v>
      </c>
      <c r="E30" s="29">
        <v>100</v>
      </c>
      <c r="F30" s="27">
        <v>100</v>
      </c>
      <c r="G30" s="29">
        <v>100</v>
      </c>
      <c r="H30" s="23">
        <f t="shared" si="20"/>
        <v>300</v>
      </c>
      <c r="I30" s="24">
        <f t="shared" si="20"/>
        <v>300</v>
      </c>
      <c r="J30" s="25">
        <f>H30-I30</f>
        <v>0</v>
      </c>
      <c r="K30" s="29"/>
      <c r="L30" s="29"/>
      <c r="M30" s="27"/>
      <c r="N30" s="29"/>
      <c r="O30" s="27"/>
      <c r="P30" s="29"/>
      <c r="Q30" s="23">
        <f t="shared" si="21"/>
        <v>0</v>
      </c>
      <c r="R30" s="24">
        <f t="shared" si="21"/>
        <v>0</v>
      </c>
      <c r="S30" s="25">
        <f>Q30-R30</f>
        <v>0</v>
      </c>
      <c r="T30" s="29"/>
      <c r="U30" s="29"/>
      <c r="V30" s="27"/>
      <c r="W30" s="29"/>
      <c r="X30" s="27"/>
      <c r="Y30" s="210"/>
      <c r="Z30" s="23">
        <f t="shared" si="22"/>
        <v>0</v>
      </c>
      <c r="AA30" s="24">
        <f t="shared" si="22"/>
        <v>0</v>
      </c>
      <c r="AB30" s="25">
        <f>Z30-AA30</f>
        <v>0</v>
      </c>
      <c r="AC30" s="29"/>
      <c r="AD30" s="29"/>
      <c r="AE30" s="27"/>
      <c r="AF30" s="29"/>
      <c r="AG30" s="27"/>
      <c r="AH30" s="210"/>
      <c r="AI30" s="23">
        <f t="shared" si="23"/>
        <v>0</v>
      </c>
      <c r="AJ30" s="24">
        <f t="shared" si="23"/>
        <v>0</v>
      </c>
      <c r="AK30" s="25">
        <f>AI30-AJ30</f>
        <v>0</v>
      </c>
      <c r="AL30" s="97">
        <f t="shared" si="25"/>
        <v>300</v>
      </c>
      <c r="AM30" s="29">
        <f t="shared" si="25"/>
        <v>300</v>
      </c>
      <c r="AN30" s="30">
        <f>AL30-AM30</f>
        <v>0</v>
      </c>
    </row>
    <row r="31" spans="1:40" s="86" customFormat="1" ht="18">
      <c r="A31" s="36" t="s">
        <v>136</v>
      </c>
      <c r="B31" s="27">
        <v>100</v>
      </c>
      <c r="C31" s="29">
        <v>100</v>
      </c>
      <c r="D31" s="27">
        <v>100</v>
      </c>
      <c r="E31" s="29">
        <v>100</v>
      </c>
      <c r="F31" s="27">
        <v>100</v>
      </c>
      <c r="G31" s="29">
        <v>100</v>
      </c>
      <c r="H31" s="23">
        <f>SUM(B31+D31+F31)</f>
        <v>300</v>
      </c>
      <c r="I31" s="24">
        <f t="shared" si="20"/>
        <v>300</v>
      </c>
      <c r="J31" s="25">
        <f>H31-I31</f>
        <v>0</v>
      </c>
      <c r="K31" s="29"/>
      <c r="L31" s="29"/>
      <c r="M31" s="27"/>
      <c r="N31" s="29"/>
      <c r="O31" s="27"/>
      <c r="P31" s="29"/>
      <c r="Q31" s="23">
        <f t="shared" si="21"/>
        <v>0</v>
      </c>
      <c r="R31" s="24">
        <f t="shared" si="21"/>
        <v>0</v>
      </c>
      <c r="S31" s="25">
        <f>Q31-R31</f>
        <v>0</v>
      </c>
      <c r="T31" s="29"/>
      <c r="U31" s="29"/>
      <c r="V31" s="27"/>
      <c r="W31" s="29"/>
      <c r="X31" s="27"/>
      <c r="Y31" s="210"/>
      <c r="Z31" s="23">
        <f t="shared" si="22"/>
        <v>0</v>
      </c>
      <c r="AA31" s="24">
        <f t="shared" si="22"/>
        <v>0</v>
      </c>
      <c r="AB31" s="25">
        <f>Z31-AA31</f>
        <v>0</v>
      </c>
      <c r="AC31" s="29"/>
      <c r="AD31" s="29"/>
      <c r="AE31" s="27"/>
      <c r="AF31" s="29"/>
      <c r="AG31" s="27"/>
      <c r="AH31" s="210"/>
      <c r="AI31" s="23">
        <f t="shared" si="23"/>
        <v>0</v>
      </c>
      <c r="AJ31" s="24">
        <f t="shared" si="23"/>
        <v>0</v>
      </c>
      <c r="AK31" s="25">
        <f>AI31-AJ31</f>
        <v>0</v>
      </c>
      <c r="AL31" s="97">
        <f t="shared" si="25"/>
        <v>300</v>
      </c>
      <c r="AM31" s="29">
        <f t="shared" si="25"/>
        <v>300</v>
      </c>
      <c r="AN31" s="30">
        <f>AL31-AM31</f>
        <v>0</v>
      </c>
    </row>
    <row r="32" spans="1:40" s="86" customFormat="1" ht="18">
      <c r="A32" s="36" t="s">
        <v>137</v>
      </c>
      <c r="B32" s="27">
        <v>100</v>
      </c>
      <c r="C32" s="29">
        <v>100</v>
      </c>
      <c r="D32" s="27">
        <v>100</v>
      </c>
      <c r="E32" s="29">
        <v>100</v>
      </c>
      <c r="F32" s="27">
        <v>100</v>
      </c>
      <c r="G32" s="29">
        <v>100</v>
      </c>
      <c r="H32" s="23">
        <f>SUM(B32+D32+F32)</f>
        <v>300</v>
      </c>
      <c r="I32" s="24">
        <f t="shared" si="20"/>
        <v>300</v>
      </c>
      <c r="J32" s="25">
        <f>H32-I32</f>
        <v>0</v>
      </c>
      <c r="K32" s="29"/>
      <c r="L32" s="29"/>
      <c r="M32" s="27"/>
      <c r="N32" s="29"/>
      <c r="O32" s="27"/>
      <c r="P32" s="29"/>
      <c r="Q32" s="23">
        <f>SUM(K32+M32+O32)</f>
        <v>0</v>
      </c>
      <c r="R32" s="30">
        <v>0</v>
      </c>
      <c r="S32" s="25">
        <f>Q32-R32</f>
        <v>0</v>
      </c>
      <c r="T32" s="29"/>
      <c r="U32" s="29"/>
      <c r="V32" s="27"/>
      <c r="W32" s="29"/>
      <c r="X32" s="27"/>
      <c r="Y32" s="210"/>
      <c r="Z32" s="23">
        <f t="shared" si="22"/>
        <v>0</v>
      </c>
      <c r="AA32" s="24">
        <f t="shared" si="22"/>
        <v>0</v>
      </c>
      <c r="AB32" s="25">
        <f>Z32-AA32</f>
        <v>0</v>
      </c>
      <c r="AC32" s="29"/>
      <c r="AD32" s="29"/>
      <c r="AE32" s="27"/>
      <c r="AF32" s="29"/>
      <c r="AG32" s="27"/>
      <c r="AH32" s="210"/>
      <c r="AI32" s="23">
        <f>SUM(AC32+AE32+AG32)</f>
        <v>0</v>
      </c>
      <c r="AJ32" s="24">
        <f>SUM(AD32+AF32+AH32)</f>
        <v>0</v>
      </c>
      <c r="AK32" s="25">
        <f>AI32-AJ32</f>
        <v>0</v>
      </c>
      <c r="AL32" s="30">
        <f>SUM(H32+Q32+Z32+AI32)</f>
        <v>300</v>
      </c>
      <c r="AM32" s="30">
        <f>SUM(I32+R32+AA32+AJ32)</f>
        <v>300</v>
      </c>
      <c r="AN32" s="30">
        <f>AL32-AM32</f>
        <v>0</v>
      </c>
    </row>
    <row r="33" spans="1:40" s="86" customFormat="1" ht="18">
      <c r="A33" s="36" t="s">
        <v>138</v>
      </c>
      <c r="B33" s="217">
        <v>100</v>
      </c>
      <c r="C33" s="29">
        <v>100</v>
      </c>
      <c r="D33" s="27">
        <v>100</v>
      </c>
      <c r="E33" s="29">
        <v>100</v>
      </c>
      <c r="F33" s="27">
        <v>100</v>
      </c>
      <c r="G33" s="29">
        <v>100</v>
      </c>
      <c r="H33" s="23">
        <f>SUM(B33+D33+F33)</f>
        <v>300</v>
      </c>
      <c r="I33" s="24">
        <f>SUM(C33+E33+G33)</f>
        <v>300</v>
      </c>
      <c r="J33" s="25">
        <f>H33-I33</f>
        <v>0</v>
      </c>
      <c r="K33" s="29"/>
      <c r="L33" s="29"/>
      <c r="M33" s="27"/>
      <c r="N33" s="29"/>
      <c r="O33" s="27"/>
      <c r="P33" s="29"/>
      <c r="Q33" s="23">
        <f>SUM(K33+M33+O33)</f>
        <v>0</v>
      </c>
      <c r="R33" s="30">
        <v>0</v>
      </c>
      <c r="S33" s="25">
        <f>Q33-R33</f>
        <v>0</v>
      </c>
      <c r="T33" s="29"/>
      <c r="U33" s="29"/>
      <c r="V33" s="27"/>
      <c r="W33" s="29"/>
      <c r="X33" s="27"/>
      <c r="Y33" s="210"/>
      <c r="Z33" s="23">
        <f t="shared" si="22"/>
        <v>0</v>
      </c>
      <c r="AA33" s="24">
        <f t="shared" si="22"/>
        <v>0</v>
      </c>
      <c r="AB33" s="25">
        <f>Z33-AA33</f>
        <v>0</v>
      </c>
      <c r="AC33" s="29"/>
      <c r="AD33" s="29"/>
      <c r="AE33" s="27"/>
      <c r="AF33" s="29"/>
      <c r="AG33" s="27"/>
      <c r="AH33" s="210"/>
      <c r="AI33" s="23">
        <f>SUM(AC33+AE33+AG33)</f>
        <v>0</v>
      </c>
      <c r="AJ33" s="24">
        <f>SUM(AD33+AF33+AH33)</f>
        <v>0</v>
      </c>
      <c r="AK33" s="25">
        <f>AI33-AJ33</f>
        <v>0</v>
      </c>
      <c r="AL33" s="30">
        <f>SUM(H33+Q33+Z33+AI33)</f>
        <v>300</v>
      </c>
      <c r="AM33" s="30">
        <f>SUM(I33+R33+AA33+AJ33)</f>
        <v>300</v>
      </c>
      <c r="AN33" s="30">
        <f>AL33-AM33</f>
        <v>0</v>
      </c>
    </row>
    <row r="34" spans="1:40" s="19" customFormat="1" ht="23.25">
      <c r="A34" s="31" t="s">
        <v>0</v>
      </c>
      <c r="B34" s="32">
        <f t="shared" ref="B34:AN34" si="26">SUM(B7:B12,B14:B16,B18:B21,B23:B27,B29:B33)</f>
        <v>2300</v>
      </c>
      <c r="C34" s="32">
        <f t="shared" si="26"/>
        <v>2300</v>
      </c>
      <c r="D34" s="98">
        <f t="shared" si="26"/>
        <v>2300</v>
      </c>
      <c r="E34" s="32">
        <f t="shared" si="26"/>
        <v>2300</v>
      </c>
      <c r="F34" s="98">
        <f t="shared" si="26"/>
        <v>2300</v>
      </c>
      <c r="G34" s="32">
        <f t="shared" si="26"/>
        <v>2300</v>
      </c>
      <c r="H34" s="218">
        <f t="shared" si="26"/>
        <v>6900</v>
      </c>
      <c r="I34" s="32">
        <f t="shared" si="26"/>
        <v>6900</v>
      </c>
      <c r="J34" s="34">
        <f t="shared" si="26"/>
        <v>0</v>
      </c>
      <c r="K34" s="32">
        <f t="shared" si="26"/>
        <v>0</v>
      </c>
      <c r="L34" s="32">
        <f t="shared" si="26"/>
        <v>0</v>
      </c>
      <c r="M34" s="98">
        <f t="shared" si="26"/>
        <v>0</v>
      </c>
      <c r="N34" s="32">
        <f t="shared" si="26"/>
        <v>0</v>
      </c>
      <c r="O34" s="98">
        <f t="shared" si="26"/>
        <v>0</v>
      </c>
      <c r="P34" s="32">
        <f t="shared" si="26"/>
        <v>0</v>
      </c>
      <c r="Q34" s="218">
        <f t="shared" si="26"/>
        <v>0</v>
      </c>
      <c r="R34" s="32">
        <f t="shared" si="26"/>
        <v>0</v>
      </c>
      <c r="S34" s="34">
        <f t="shared" si="26"/>
        <v>0</v>
      </c>
      <c r="T34" s="32">
        <f t="shared" si="26"/>
        <v>0</v>
      </c>
      <c r="U34" s="32">
        <f t="shared" si="26"/>
        <v>0</v>
      </c>
      <c r="V34" s="98">
        <f t="shared" si="26"/>
        <v>0</v>
      </c>
      <c r="W34" s="32">
        <f t="shared" si="26"/>
        <v>0</v>
      </c>
      <c r="X34" s="98">
        <f t="shared" si="26"/>
        <v>0</v>
      </c>
      <c r="Y34" s="34">
        <f t="shared" si="26"/>
        <v>0</v>
      </c>
      <c r="Z34" s="32">
        <f t="shared" si="26"/>
        <v>0</v>
      </c>
      <c r="AA34" s="32">
        <f t="shared" si="26"/>
        <v>0</v>
      </c>
      <c r="AB34" s="34">
        <f t="shared" si="26"/>
        <v>0</v>
      </c>
      <c r="AC34" s="32">
        <f t="shared" si="26"/>
        <v>0</v>
      </c>
      <c r="AD34" s="32">
        <f t="shared" si="26"/>
        <v>0</v>
      </c>
      <c r="AE34" s="98">
        <f t="shared" si="26"/>
        <v>0</v>
      </c>
      <c r="AF34" s="32">
        <f t="shared" si="26"/>
        <v>0</v>
      </c>
      <c r="AG34" s="98">
        <f t="shared" si="26"/>
        <v>0</v>
      </c>
      <c r="AH34" s="34">
        <f t="shared" si="26"/>
        <v>0</v>
      </c>
      <c r="AI34" s="32">
        <f t="shared" si="26"/>
        <v>0</v>
      </c>
      <c r="AJ34" s="32">
        <f t="shared" si="26"/>
        <v>0</v>
      </c>
      <c r="AK34" s="34">
        <f t="shared" si="26"/>
        <v>0</v>
      </c>
      <c r="AL34" s="32">
        <f t="shared" si="26"/>
        <v>6900</v>
      </c>
      <c r="AM34" s="32">
        <f t="shared" si="26"/>
        <v>6900</v>
      </c>
      <c r="AN34" s="32">
        <f t="shared" si="26"/>
        <v>0</v>
      </c>
    </row>
    <row r="35" spans="1:40">
      <c r="A35" s="7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</row>
    <row r="36" spans="1:40">
      <c r="A36" s="7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</row>
    <row r="37" spans="1:40" ht="15.75" thickBot="1"/>
    <row r="38" spans="1:40" ht="38.1" customHeight="1">
      <c r="A38" s="39" t="s">
        <v>51</v>
      </c>
      <c r="B38" s="40" t="s">
        <v>5</v>
      </c>
      <c r="C38" s="40" t="s">
        <v>6</v>
      </c>
      <c r="D38" s="102" t="s">
        <v>7</v>
      </c>
    </row>
    <row r="39" spans="1:40" ht="18">
      <c r="A39" s="103" t="s">
        <v>54</v>
      </c>
      <c r="B39" s="47">
        <f>SUM(AL7:AL12)</f>
        <v>1800</v>
      </c>
      <c r="C39" s="47">
        <f>SUM(AM7:AM12)</f>
        <v>1800</v>
      </c>
      <c r="D39" s="48">
        <f t="shared" ref="D39:D44" si="27">B39-C39</f>
        <v>0</v>
      </c>
    </row>
    <row r="40" spans="1:40" ht="18">
      <c r="A40" s="104" t="s">
        <v>118</v>
      </c>
      <c r="B40" s="47">
        <f>SUM(AL14:AL16)</f>
        <v>900</v>
      </c>
      <c r="C40" s="47">
        <f>SUM(AM14:AM16)</f>
        <v>900</v>
      </c>
      <c r="D40" s="48">
        <f t="shared" si="27"/>
        <v>0</v>
      </c>
    </row>
    <row r="41" spans="1:40" ht="18">
      <c r="A41" s="105" t="s">
        <v>122</v>
      </c>
      <c r="B41" s="47">
        <f>SUM(AL18:AL21)</f>
        <v>1200</v>
      </c>
      <c r="C41" s="47">
        <f>SUM(AM18:AM21)</f>
        <v>1200</v>
      </c>
      <c r="D41" s="48">
        <f t="shared" si="27"/>
        <v>0</v>
      </c>
    </row>
    <row r="42" spans="1:40" ht="18">
      <c r="A42" s="106" t="s">
        <v>127</v>
      </c>
      <c r="B42" s="47">
        <f>SUM(AL23:AL27)</f>
        <v>1500</v>
      </c>
      <c r="C42" s="47">
        <f>SUM(AM23:AM27)</f>
        <v>1500</v>
      </c>
      <c r="D42" s="48">
        <f t="shared" si="27"/>
        <v>0</v>
      </c>
    </row>
    <row r="43" spans="1:40" ht="18">
      <c r="A43" s="219" t="s">
        <v>133</v>
      </c>
      <c r="B43" s="47">
        <f>SUM(AL29:AL33)</f>
        <v>1500</v>
      </c>
      <c r="C43" s="47">
        <f>SUM(AM29:AM33)</f>
        <v>1500</v>
      </c>
      <c r="D43" s="48">
        <f t="shared" si="27"/>
        <v>0</v>
      </c>
    </row>
    <row r="44" spans="1:40" ht="24" thickBot="1">
      <c r="A44" s="49" t="s">
        <v>0</v>
      </c>
      <c r="B44" s="50">
        <f>SUM(B39:B43)</f>
        <v>6900</v>
      </c>
      <c r="C44" s="50">
        <f>SUM(C39:C43)</f>
        <v>6900</v>
      </c>
      <c r="D44" s="107">
        <f t="shared" si="27"/>
        <v>0</v>
      </c>
    </row>
    <row r="45" spans="1:40">
      <c r="A45" s="7"/>
      <c r="B45" s="8"/>
      <c r="C45" s="8"/>
      <c r="D45" s="8"/>
    </row>
  </sheetData>
  <mergeCells count="17">
    <mergeCell ref="AC4:AD4"/>
    <mergeCell ref="AE4:AF4"/>
    <mergeCell ref="AG4:AH4"/>
    <mergeCell ref="AI4:AK4"/>
    <mergeCell ref="AL4:AN4"/>
    <mergeCell ref="Z4:AB4"/>
    <mergeCell ref="B4:C4"/>
    <mergeCell ref="D4:E4"/>
    <mergeCell ref="F4:G4"/>
    <mergeCell ref="H4:J4"/>
    <mergeCell ref="K4:L4"/>
    <mergeCell ref="M4:N4"/>
    <mergeCell ref="O4:P4"/>
    <mergeCell ref="Q4:S4"/>
    <mergeCell ref="T4:U4"/>
    <mergeCell ref="V4:W4"/>
    <mergeCell ref="X4:Y4"/>
  </mergeCells>
  <pageMargins left="0.7" right="0.7" top="0.75" bottom="0.75" header="0.3" footer="0.3"/>
  <pageSetup orientation="portrait" verticalDpi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7"/>
  <sheetViews>
    <sheetView workbookViewId="0"/>
  </sheetViews>
  <sheetFormatPr defaultColWidth="8.85546875" defaultRowHeight="15"/>
  <cols>
    <col min="1" max="1" width="49.42578125" style="181" customWidth="1"/>
    <col min="2" max="3" width="12.42578125" style="1" bestFit="1" customWidth="1"/>
    <col min="4" max="4" width="11.42578125" style="1" bestFit="1" customWidth="1"/>
    <col min="5" max="5" width="10.7109375" style="1" bestFit="1" customWidth="1"/>
    <col min="6" max="6" width="11.140625" style="1" bestFit="1" customWidth="1"/>
    <col min="7" max="9" width="10.7109375" style="1" bestFit="1" customWidth="1"/>
    <col min="10" max="10" width="11.28515625" style="1" bestFit="1" customWidth="1"/>
    <col min="11" max="11" width="9.28515625" style="1" bestFit="1" customWidth="1"/>
    <col min="12" max="12" width="9" style="1" bestFit="1" customWidth="1"/>
    <col min="13" max="13" width="9.28515625" style="1" bestFit="1" customWidth="1"/>
    <col min="14" max="14" width="9" style="1" bestFit="1" customWidth="1"/>
    <col min="15" max="15" width="9.28515625" style="1" bestFit="1" customWidth="1"/>
    <col min="16" max="17" width="9" style="1" bestFit="1" customWidth="1"/>
    <col min="18" max="18" width="10.7109375" style="1" bestFit="1" customWidth="1"/>
    <col min="19" max="19" width="9.7109375" style="1" bestFit="1" customWidth="1"/>
    <col min="20" max="20" width="9.28515625" style="1" bestFit="1" customWidth="1"/>
    <col min="21" max="21" width="9" style="1" bestFit="1" customWidth="1"/>
    <col min="22" max="22" width="9.28515625" style="1" bestFit="1" customWidth="1"/>
    <col min="23" max="23" width="9" style="1" bestFit="1" customWidth="1"/>
    <col min="24" max="24" width="9.28515625" style="1" bestFit="1" customWidth="1"/>
    <col min="25" max="26" width="9" style="1" bestFit="1" customWidth="1"/>
    <col min="27" max="27" width="10.7109375" style="1" bestFit="1" customWidth="1"/>
    <col min="28" max="28" width="9.7109375" style="1" bestFit="1" customWidth="1"/>
    <col min="29" max="29" width="9.28515625" style="1" bestFit="1" customWidth="1"/>
    <col min="30" max="30" width="9" style="1" bestFit="1" customWidth="1"/>
    <col min="31" max="31" width="9.28515625" style="1" bestFit="1" customWidth="1"/>
    <col min="32" max="32" width="9" style="1" bestFit="1" customWidth="1"/>
    <col min="33" max="33" width="9.28515625" style="1" bestFit="1" customWidth="1"/>
    <col min="34" max="34" width="9" style="1" bestFit="1" customWidth="1"/>
    <col min="35" max="35" width="9.42578125" style="1" bestFit="1" customWidth="1"/>
    <col min="36" max="36" width="9" style="1" bestFit="1" customWidth="1"/>
    <col min="37" max="37" width="9.7109375" style="1" bestFit="1" customWidth="1"/>
    <col min="38" max="38" width="10.7109375" style="1" bestFit="1" customWidth="1"/>
    <col min="39" max="39" width="11.85546875" style="1" bestFit="1" customWidth="1"/>
    <col min="40" max="40" width="11.28515625" style="1" bestFit="1" customWidth="1"/>
    <col min="41" max="16384" width="8.85546875" style="1"/>
  </cols>
  <sheetData>
    <row r="1" spans="1:40" ht="47.1" customHeight="1">
      <c r="A1" s="109" t="s">
        <v>139</v>
      </c>
    </row>
    <row r="2" spans="1:40" ht="21.95" customHeight="1">
      <c r="A2" s="109"/>
    </row>
    <row r="3" spans="1:40" ht="47.1" customHeight="1">
      <c r="A3" s="110"/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M3" s="111"/>
    </row>
    <row r="4" spans="1:40" s="113" customFormat="1" ht="26.25">
      <c r="A4" s="220"/>
      <c r="B4" s="313"/>
      <c r="C4" s="313"/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  <c r="AC4" s="221"/>
      <c r="AD4" s="221"/>
      <c r="AE4" s="221"/>
      <c r="AF4" s="221"/>
      <c r="AG4" s="221"/>
      <c r="AH4" s="221"/>
      <c r="AI4" s="221"/>
      <c r="AJ4" s="221"/>
      <c r="AK4" s="221"/>
      <c r="AL4" s="222"/>
      <c r="AM4" s="222"/>
      <c r="AN4" s="222"/>
    </row>
    <row r="5" spans="1:40" s="140" customFormat="1" ht="37.5">
      <c r="A5" s="223"/>
      <c r="B5" s="115" t="s">
        <v>5</v>
      </c>
      <c r="C5" s="120" t="s">
        <v>6</v>
      </c>
      <c r="D5" s="121" t="s">
        <v>7</v>
      </c>
      <c r="E5" s="224"/>
      <c r="F5" s="224"/>
      <c r="G5" s="224"/>
      <c r="H5" s="224"/>
      <c r="I5" s="224"/>
      <c r="J5" s="225"/>
      <c r="K5" s="224"/>
      <c r="L5" s="224"/>
      <c r="M5" s="224"/>
      <c r="N5" s="224"/>
      <c r="O5" s="224"/>
      <c r="P5" s="224"/>
      <c r="Q5" s="224"/>
      <c r="R5" s="224"/>
      <c r="S5" s="225"/>
      <c r="T5" s="224"/>
      <c r="U5" s="224"/>
      <c r="V5" s="224"/>
      <c r="W5" s="224"/>
      <c r="X5" s="224"/>
      <c r="Y5" s="224"/>
      <c r="Z5" s="224"/>
      <c r="AA5" s="224"/>
      <c r="AB5" s="225"/>
      <c r="AC5" s="224"/>
      <c r="AD5" s="224"/>
      <c r="AE5" s="224"/>
      <c r="AF5" s="224"/>
      <c r="AG5" s="224"/>
      <c r="AH5" s="224"/>
      <c r="AI5" s="224"/>
      <c r="AJ5" s="224"/>
      <c r="AK5" s="225"/>
      <c r="AL5" s="224"/>
      <c r="AM5" s="224"/>
      <c r="AN5" s="225"/>
    </row>
    <row r="6" spans="1:40" s="139" customFormat="1" ht="18.75">
      <c r="A6" s="123" t="s">
        <v>140</v>
      </c>
      <c r="B6" s="124"/>
      <c r="C6" s="130"/>
      <c r="D6" s="130"/>
      <c r="E6" s="226"/>
      <c r="F6" s="226"/>
      <c r="G6" s="226"/>
      <c r="H6" s="227"/>
      <c r="I6" s="227"/>
      <c r="J6" s="227"/>
      <c r="K6" s="226"/>
      <c r="L6" s="226"/>
      <c r="M6" s="226"/>
      <c r="N6" s="226"/>
      <c r="O6" s="226"/>
      <c r="P6" s="226"/>
      <c r="Q6" s="228"/>
      <c r="R6" s="226"/>
      <c r="S6" s="229"/>
      <c r="T6" s="226"/>
      <c r="U6" s="226"/>
      <c r="V6" s="226"/>
      <c r="W6" s="226"/>
      <c r="X6" s="226"/>
      <c r="Y6" s="226"/>
      <c r="Z6" s="228"/>
      <c r="AA6" s="226"/>
      <c r="AB6" s="226"/>
      <c r="AC6" s="230"/>
      <c r="AD6" s="230"/>
      <c r="AE6" s="230"/>
      <c r="AF6" s="230"/>
      <c r="AG6" s="230"/>
      <c r="AH6" s="230"/>
      <c r="AI6" s="230"/>
      <c r="AJ6" s="230"/>
      <c r="AK6" s="229"/>
      <c r="AL6" s="226"/>
      <c r="AM6" s="231"/>
      <c r="AN6" s="231"/>
    </row>
    <row r="7" spans="1:40" s="140" customFormat="1" ht="18.75">
      <c r="A7" s="140" t="s">
        <v>141</v>
      </c>
      <c r="B7" s="141">
        <v>100</v>
      </c>
      <c r="C7" s="146">
        <v>100</v>
      </c>
      <c r="D7" s="144">
        <f>B7-C7</f>
        <v>0</v>
      </c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</row>
    <row r="8" spans="1:40" s="140" customFormat="1" ht="18.75">
      <c r="A8" s="140" t="s">
        <v>142</v>
      </c>
      <c r="B8" s="141">
        <v>100</v>
      </c>
      <c r="C8" s="146">
        <v>100</v>
      </c>
      <c r="D8" s="144">
        <f>B8-C8</f>
        <v>0</v>
      </c>
      <c r="E8" s="144"/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</row>
    <row r="9" spans="1:40" s="139" customFormat="1" ht="18.75">
      <c r="A9" s="148" t="s">
        <v>54</v>
      </c>
      <c r="B9" s="149"/>
      <c r="C9" s="152"/>
      <c r="D9" s="152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</row>
    <row r="10" spans="1:40" s="140" customFormat="1" ht="18.75">
      <c r="A10" s="140" t="s">
        <v>143</v>
      </c>
      <c r="B10" s="141">
        <v>100</v>
      </c>
      <c r="C10" s="146">
        <v>100</v>
      </c>
      <c r="D10" s="144">
        <f>B10-C10</f>
        <v>0</v>
      </c>
      <c r="E10" s="144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</row>
    <row r="11" spans="1:40" s="140" customFormat="1" ht="18.75">
      <c r="A11" s="140" t="s">
        <v>144</v>
      </c>
      <c r="B11" s="141">
        <v>100</v>
      </c>
      <c r="C11" s="146">
        <v>100</v>
      </c>
      <c r="D11" s="144">
        <f>B11-C11</f>
        <v>0</v>
      </c>
      <c r="E11" s="144"/>
      <c r="F11" s="144"/>
      <c r="G11" s="144"/>
      <c r="H11" s="144"/>
      <c r="I11" s="144"/>
      <c r="J11" s="144"/>
      <c r="K11" s="144"/>
      <c r="L11" s="144"/>
      <c r="M11" s="144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</row>
    <row r="12" spans="1:40" s="140" customFormat="1" ht="18.75">
      <c r="A12" s="140" t="s">
        <v>145</v>
      </c>
      <c r="B12" s="141">
        <v>100</v>
      </c>
      <c r="C12" s="146">
        <v>100</v>
      </c>
      <c r="D12" s="144">
        <f>B12-C12</f>
        <v>0</v>
      </c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</row>
    <row r="13" spans="1:40" s="140" customFormat="1" ht="18.75">
      <c r="A13" s="140" t="s">
        <v>146</v>
      </c>
      <c r="B13" s="141">
        <v>100</v>
      </c>
      <c r="C13" s="146">
        <v>100</v>
      </c>
      <c r="D13" s="144">
        <f>B13-C13</f>
        <v>0</v>
      </c>
      <c r="E13" s="144"/>
      <c r="F13" s="144"/>
      <c r="G13" s="144"/>
      <c r="H13" s="144"/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</row>
    <row r="14" spans="1:40" s="139" customFormat="1" ht="18.75">
      <c r="A14" s="155" t="s">
        <v>147</v>
      </c>
      <c r="B14" s="156"/>
      <c r="C14" s="159"/>
      <c r="D14" s="159"/>
      <c r="E14" s="229"/>
      <c r="F14" s="229"/>
      <c r="G14" s="229"/>
      <c r="H14" s="229"/>
      <c r="I14" s="229"/>
      <c r="J14" s="229"/>
      <c r="K14" s="229"/>
      <c r="L14" s="229"/>
      <c r="M14" s="229"/>
      <c r="N14" s="229"/>
      <c r="O14" s="229"/>
      <c r="P14" s="229"/>
      <c r="Q14" s="229"/>
      <c r="R14" s="229"/>
      <c r="S14" s="229"/>
      <c r="T14" s="229"/>
      <c r="U14" s="229"/>
      <c r="V14" s="229"/>
      <c r="W14" s="229"/>
      <c r="X14" s="229"/>
      <c r="Y14" s="229"/>
      <c r="Z14" s="229"/>
      <c r="AA14" s="229"/>
      <c r="AB14" s="229"/>
      <c r="AC14" s="229"/>
      <c r="AD14" s="229"/>
      <c r="AE14" s="229"/>
      <c r="AF14" s="229"/>
      <c r="AG14" s="229"/>
      <c r="AH14" s="229"/>
      <c r="AI14" s="229"/>
      <c r="AJ14" s="229"/>
      <c r="AK14" s="229"/>
      <c r="AL14" s="229"/>
      <c r="AM14" s="229"/>
      <c r="AN14" s="229"/>
    </row>
    <row r="15" spans="1:40" s="140" customFormat="1" ht="18.75">
      <c r="A15" s="162" t="s">
        <v>148</v>
      </c>
      <c r="B15" s="141">
        <v>100</v>
      </c>
      <c r="C15" s="146">
        <v>100</v>
      </c>
      <c r="D15" s="144">
        <f t="shared" ref="D15:D22" si="0">B15-C15</f>
        <v>0</v>
      </c>
      <c r="E15" s="144"/>
      <c r="F15" s="144"/>
      <c r="G15" s="144"/>
      <c r="H15" s="144"/>
      <c r="I15" s="144"/>
      <c r="J15" s="144"/>
      <c r="K15" s="144"/>
      <c r="L15" s="144"/>
      <c r="M15" s="14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</row>
    <row r="16" spans="1:40" s="140" customFormat="1" ht="18.75">
      <c r="A16" s="162" t="s">
        <v>149</v>
      </c>
      <c r="B16" s="141">
        <v>100</v>
      </c>
      <c r="C16" s="146">
        <v>100</v>
      </c>
      <c r="D16" s="144">
        <f t="shared" si="0"/>
        <v>0</v>
      </c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</row>
    <row r="17" spans="1:40" s="140" customFormat="1" ht="18.75">
      <c r="A17" s="162" t="s">
        <v>150</v>
      </c>
      <c r="B17" s="141">
        <v>100</v>
      </c>
      <c r="C17" s="146">
        <v>100</v>
      </c>
      <c r="D17" s="144">
        <f t="shared" si="0"/>
        <v>0</v>
      </c>
      <c r="E17" s="144"/>
      <c r="F17" s="144"/>
      <c r="G17" s="144"/>
      <c r="H17" s="144"/>
      <c r="I17" s="144"/>
      <c r="J17" s="144"/>
      <c r="K17" s="144"/>
      <c r="L17" s="144"/>
      <c r="M17" s="144"/>
      <c r="N17" s="144"/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</row>
    <row r="18" spans="1:40" s="140" customFormat="1" ht="18.75">
      <c r="A18" s="162" t="s">
        <v>151</v>
      </c>
      <c r="B18" s="141">
        <v>100</v>
      </c>
      <c r="C18" s="146">
        <v>100</v>
      </c>
      <c r="D18" s="144">
        <f t="shared" si="0"/>
        <v>0</v>
      </c>
      <c r="E18" s="144"/>
      <c r="F18" s="144"/>
      <c r="G18" s="144"/>
      <c r="H18" s="144"/>
      <c r="I18" s="144"/>
      <c r="J18" s="144"/>
      <c r="K18" s="144"/>
      <c r="L18" s="144"/>
      <c r="M18" s="144"/>
      <c r="N18" s="14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  <c r="AA18" s="144"/>
      <c r="AB18" s="144"/>
      <c r="AC18" s="144"/>
      <c r="AD18" s="144"/>
      <c r="AE18" s="144"/>
      <c r="AF18" s="144"/>
      <c r="AG18" s="144"/>
      <c r="AH18" s="144"/>
      <c r="AI18" s="144"/>
      <c r="AJ18" s="144"/>
      <c r="AK18" s="144"/>
      <c r="AL18" s="144"/>
      <c r="AM18" s="144"/>
      <c r="AN18" s="144"/>
    </row>
    <row r="19" spans="1:40" s="140" customFormat="1" ht="18.75">
      <c r="A19" s="162" t="s">
        <v>152</v>
      </c>
      <c r="B19" s="141">
        <v>100</v>
      </c>
      <c r="C19" s="146">
        <v>100</v>
      </c>
      <c r="D19" s="144">
        <f t="shared" si="0"/>
        <v>0</v>
      </c>
      <c r="E19" s="144"/>
      <c r="F19" s="144"/>
      <c r="G19" s="144"/>
      <c r="H19" s="144"/>
      <c r="I19" s="144"/>
      <c r="J19" s="144"/>
      <c r="K19" s="144"/>
      <c r="L19" s="144"/>
      <c r="M19" s="144"/>
      <c r="N19" s="14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4"/>
      <c r="AB19" s="144"/>
      <c r="AC19" s="144"/>
      <c r="AD19" s="144"/>
      <c r="AE19" s="144"/>
      <c r="AF19" s="144"/>
      <c r="AG19" s="144"/>
      <c r="AH19" s="144"/>
      <c r="AI19" s="144"/>
      <c r="AJ19" s="144"/>
      <c r="AK19" s="144"/>
      <c r="AL19" s="144"/>
      <c r="AM19" s="144"/>
      <c r="AN19" s="144"/>
    </row>
    <row r="20" spans="1:40" s="140" customFormat="1" ht="18.75">
      <c r="A20" s="162" t="s">
        <v>153</v>
      </c>
      <c r="B20" s="141">
        <v>100</v>
      </c>
      <c r="C20" s="146">
        <v>100</v>
      </c>
      <c r="D20" s="144">
        <f t="shared" si="0"/>
        <v>0</v>
      </c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</row>
    <row r="21" spans="1:40" s="140" customFormat="1" ht="18.75">
      <c r="A21" s="162" t="s">
        <v>154</v>
      </c>
      <c r="B21" s="141">
        <v>100</v>
      </c>
      <c r="C21" s="146">
        <v>100</v>
      </c>
      <c r="D21" s="144">
        <f t="shared" si="0"/>
        <v>0</v>
      </c>
      <c r="E21" s="144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  <c r="AJ21" s="144"/>
      <c r="AK21" s="144"/>
      <c r="AL21" s="144"/>
      <c r="AM21" s="144"/>
      <c r="AN21" s="144"/>
    </row>
    <row r="22" spans="1:40" s="140" customFormat="1" ht="18.75">
      <c r="A22" s="162" t="s">
        <v>155</v>
      </c>
      <c r="B22" s="141">
        <v>100</v>
      </c>
      <c r="C22" s="146">
        <v>100</v>
      </c>
      <c r="D22" s="144">
        <f t="shared" si="0"/>
        <v>0</v>
      </c>
      <c r="E22" s="144"/>
      <c r="F22" s="144"/>
      <c r="G22" s="144"/>
      <c r="H22" s="144"/>
      <c r="I22" s="144"/>
      <c r="J22" s="144"/>
      <c r="K22" s="144"/>
      <c r="L22" s="144"/>
      <c r="M22" s="144"/>
      <c r="N22" s="144"/>
      <c r="O22" s="144"/>
      <c r="P22" s="144"/>
      <c r="Q22" s="144"/>
      <c r="R22" s="144"/>
      <c r="S22" s="144"/>
      <c r="T22" s="144"/>
      <c r="U22" s="144"/>
      <c r="V22" s="144"/>
      <c r="W22" s="144"/>
      <c r="X22" s="144"/>
      <c r="Y22" s="144"/>
      <c r="Z22" s="144"/>
      <c r="AA22" s="144"/>
      <c r="AB22" s="144"/>
      <c r="AC22" s="144"/>
      <c r="AD22" s="144"/>
      <c r="AE22" s="144"/>
      <c r="AF22" s="144"/>
      <c r="AG22" s="144"/>
      <c r="AH22" s="144"/>
      <c r="AI22" s="144"/>
      <c r="AJ22" s="144"/>
      <c r="AK22" s="144"/>
      <c r="AL22" s="144"/>
      <c r="AM22" s="144"/>
      <c r="AN22" s="144"/>
    </row>
    <row r="23" spans="1:40" s="139" customFormat="1" ht="18.75">
      <c r="A23" s="163" t="s">
        <v>156</v>
      </c>
      <c r="B23" s="164"/>
      <c r="C23" s="167"/>
      <c r="D23" s="167"/>
      <c r="E23" s="229"/>
      <c r="F23" s="229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29"/>
      <c r="T23" s="229"/>
      <c r="U23" s="229"/>
      <c r="V23" s="229"/>
      <c r="W23" s="229"/>
      <c r="X23" s="229"/>
      <c r="Y23" s="229"/>
      <c r="Z23" s="229"/>
      <c r="AA23" s="229"/>
      <c r="AB23" s="229"/>
      <c r="AC23" s="229"/>
      <c r="AD23" s="229"/>
      <c r="AE23" s="229"/>
      <c r="AF23" s="229"/>
      <c r="AG23" s="229"/>
      <c r="AH23" s="229"/>
      <c r="AI23" s="229"/>
      <c r="AJ23" s="229"/>
      <c r="AK23" s="229"/>
      <c r="AL23" s="229"/>
      <c r="AM23" s="229"/>
      <c r="AN23" s="229"/>
    </row>
    <row r="24" spans="1:40" s="140" customFormat="1" ht="18.75">
      <c r="A24" s="162" t="s">
        <v>157</v>
      </c>
      <c r="B24" s="141">
        <v>100</v>
      </c>
      <c r="C24" s="146">
        <v>100</v>
      </c>
      <c r="D24" s="144">
        <f>B24-C24</f>
        <v>0</v>
      </c>
      <c r="E24" s="144"/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4"/>
      <c r="S24" s="144"/>
      <c r="T24" s="144"/>
      <c r="U24" s="144"/>
      <c r="V24" s="144"/>
      <c r="W24" s="144"/>
      <c r="X24" s="144"/>
      <c r="Y24" s="144"/>
      <c r="Z24" s="144"/>
      <c r="AA24" s="144"/>
      <c r="AB24" s="144"/>
      <c r="AC24" s="144"/>
      <c r="AD24" s="144"/>
      <c r="AE24" s="144"/>
      <c r="AF24" s="144"/>
      <c r="AG24" s="144"/>
      <c r="AH24" s="144"/>
      <c r="AI24" s="144"/>
      <c r="AJ24" s="144"/>
      <c r="AK24" s="144"/>
      <c r="AL24" s="144"/>
      <c r="AM24" s="144"/>
      <c r="AN24" s="144"/>
    </row>
    <row r="25" spans="1:40" s="162" customFormat="1" ht="18.75">
      <c r="A25" s="195" t="s">
        <v>158</v>
      </c>
      <c r="B25" s="196"/>
      <c r="C25" s="197"/>
      <c r="D25" s="197"/>
      <c r="E25" s="144"/>
      <c r="F25" s="144"/>
      <c r="G25" s="144"/>
      <c r="H25" s="144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J25" s="144"/>
      <c r="AK25" s="144"/>
      <c r="AL25" s="144"/>
      <c r="AM25" s="144"/>
      <c r="AN25" s="144"/>
    </row>
    <row r="26" spans="1:40" s="162" customFormat="1" ht="18.75">
      <c r="A26" s="201" t="s">
        <v>159</v>
      </c>
      <c r="B26" s="141">
        <v>100</v>
      </c>
      <c r="C26" s="146">
        <v>100</v>
      </c>
      <c r="D26" s="144">
        <f>B26-C26</f>
        <v>0</v>
      </c>
      <c r="E26" s="144"/>
      <c r="F26" s="144"/>
      <c r="G26" s="144"/>
      <c r="H26" s="144"/>
      <c r="I26" s="144"/>
      <c r="J26" s="144"/>
      <c r="K26" s="144"/>
      <c r="L26" s="144"/>
      <c r="M26" s="144"/>
      <c r="N26" s="144"/>
      <c r="O26" s="144"/>
      <c r="P26" s="144"/>
      <c r="Q26" s="144"/>
      <c r="R26" s="144"/>
      <c r="S26" s="144"/>
      <c r="T26" s="144"/>
      <c r="U26" s="144"/>
      <c r="V26" s="144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44"/>
      <c r="AN26" s="144"/>
    </row>
    <row r="27" spans="1:40" s="162" customFormat="1" ht="18.75">
      <c r="A27" s="201" t="s">
        <v>160</v>
      </c>
      <c r="B27" s="141">
        <v>100</v>
      </c>
      <c r="C27" s="146">
        <v>100</v>
      </c>
      <c r="D27" s="144">
        <f>B27-C27</f>
        <v>0</v>
      </c>
      <c r="E27" s="144"/>
      <c r="F27" s="144"/>
      <c r="G27" s="144"/>
      <c r="H27" s="144"/>
      <c r="I27" s="144"/>
      <c r="J27" s="144"/>
      <c r="K27" s="144"/>
      <c r="L27" s="144"/>
      <c r="M27" s="144"/>
      <c r="N27" s="144"/>
      <c r="O27" s="144"/>
      <c r="P27" s="144"/>
      <c r="Q27" s="144"/>
      <c r="R27" s="144"/>
      <c r="S27" s="144"/>
      <c r="T27" s="144"/>
      <c r="U27" s="144"/>
      <c r="V27" s="144"/>
      <c r="W27" s="144"/>
      <c r="X27" s="144"/>
      <c r="Y27" s="144"/>
      <c r="Z27" s="144"/>
      <c r="AA27" s="144"/>
      <c r="AB27" s="144"/>
      <c r="AC27" s="144"/>
      <c r="AD27" s="144"/>
      <c r="AE27" s="144"/>
      <c r="AF27" s="144"/>
      <c r="AG27" s="144"/>
      <c r="AH27" s="144"/>
      <c r="AI27" s="144"/>
      <c r="AJ27" s="144"/>
      <c r="AK27" s="144"/>
      <c r="AL27" s="144"/>
      <c r="AM27" s="144"/>
      <c r="AN27" s="144"/>
    </row>
    <row r="28" spans="1:40" s="140" customFormat="1" ht="23.25">
      <c r="A28" s="174" t="s">
        <v>0</v>
      </c>
      <c r="B28" s="175">
        <f>SUM(B7:B8,B10:B13,B15:B22,B24:B24,B26:B27)</f>
        <v>1700</v>
      </c>
      <c r="C28" s="175">
        <f>SUM(C7:C8,C10:C13,C15:C22,C24:C24,C26:C27)</f>
        <v>1700</v>
      </c>
      <c r="D28" s="232">
        <f>SUM(D7:D8,D10:D13,D15:D22,D24,D26:D27)</f>
        <v>0</v>
      </c>
      <c r="E28" s="233"/>
      <c r="F28" s="233"/>
      <c r="G28" s="233"/>
      <c r="H28" s="233"/>
      <c r="I28" s="233"/>
      <c r="J28" s="233"/>
      <c r="K28" s="233"/>
      <c r="L28" s="233"/>
      <c r="M28" s="233"/>
      <c r="N28" s="233"/>
      <c r="O28" s="233"/>
      <c r="P28" s="233"/>
      <c r="Q28" s="233"/>
      <c r="R28" s="233"/>
      <c r="S28" s="233"/>
      <c r="T28" s="233"/>
      <c r="U28" s="233"/>
      <c r="V28" s="233"/>
      <c r="W28" s="233"/>
      <c r="X28" s="233"/>
      <c r="Y28" s="233"/>
      <c r="Z28" s="233"/>
      <c r="AA28" s="233"/>
      <c r="AB28" s="233"/>
      <c r="AC28" s="233"/>
      <c r="AD28" s="233"/>
      <c r="AE28" s="233"/>
      <c r="AF28" s="233"/>
      <c r="AG28" s="233"/>
      <c r="AH28" s="233"/>
      <c r="AI28" s="233"/>
      <c r="AJ28" s="233"/>
      <c r="AK28" s="233"/>
      <c r="AL28" s="233"/>
      <c r="AM28" s="233"/>
      <c r="AN28" s="233"/>
    </row>
    <row r="29" spans="1:40">
      <c r="A29" s="110"/>
      <c r="B29" s="111"/>
      <c r="C29" s="111"/>
      <c r="D29" s="111"/>
      <c r="E29" s="111"/>
      <c r="F29" s="111"/>
      <c r="G29" s="111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  <c r="V29" s="111"/>
      <c r="W29" s="111"/>
      <c r="X29" s="111"/>
      <c r="Y29" s="111"/>
      <c r="Z29" s="111"/>
      <c r="AA29" s="111"/>
      <c r="AB29" s="111"/>
      <c r="AC29" s="111"/>
      <c r="AD29" s="111"/>
      <c r="AE29" s="111"/>
      <c r="AF29" s="111"/>
      <c r="AG29" s="111"/>
      <c r="AH29" s="111"/>
      <c r="AI29" s="111"/>
      <c r="AJ29" s="111"/>
      <c r="AK29" s="111"/>
      <c r="AL29" s="111"/>
      <c r="AM29" s="111"/>
    </row>
    <row r="30" spans="1:40">
      <c r="A30" s="110"/>
      <c r="B30" s="111"/>
      <c r="C30" s="111"/>
      <c r="D30" s="111"/>
      <c r="E30" s="111"/>
      <c r="F30" s="111"/>
      <c r="G30" s="111"/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  <c r="V30" s="111"/>
      <c r="W30" s="111"/>
      <c r="X30" s="111"/>
      <c r="Y30" s="111"/>
      <c r="Z30" s="111"/>
      <c r="AA30" s="111"/>
      <c r="AB30" s="111"/>
      <c r="AC30" s="111"/>
      <c r="AD30" s="111"/>
      <c r="AE30" s="111"/>
      <c r="AF30" s="111"/>
      <c r="AG30" s="111"/>
      <c r="AH30" s="111"/>
      <c r="AI30" s="111"/>
      <c r="AJ30" s="111"/>
      <c r="AK30" s="111"/>
      <c r="AL30" s="111"/>
      <c r="AM30" s="111"/>
    </row>
    <row r="31" spans="1:40" ht="15.75" thickBot="1">
      <c r="A31" s="110"/>
      <c r="B31" s="111"/>
      <c r="C31" s="111"/>
      <c r="D31" s="111"/>
    </row>
    <row r="32" spans="1:40" ht="38.1" customHeight="1">
      <c r="A32" s="182" t="s">
        <v>17</v>
      </c>
      <c r="B32" s="183" t="s">
        <v>5</v>
      </c>
      <c r="C32" s="183" t="s">
        <v>6</v>
      </c>
      <c r="D32" s="184" t="s">
        <v>7</v>
      </c>
    </row>
    <row r="33" spans="1:4" ht="18.75">
      <c r="A33" s="185" t="s">
        <v>140</v>
      </c>
      <c r="B33" s="186">
        <f>SUM(B7:B8)</f>
        <v>200</v>
      </c>
      <c r="C33" s="186">
        <f>SUM(C7:C8)</f>
        <v>200</v>
      </c>
      <c r="D33" s="187">
        <f t="shared" ref="D33:D38" si="1">B33-C33</f>
        <v>0</v>
      </c>
    </row>
    <row r="34" spans="1:4" ht="18.75">
      <c r="A34" s="188" t="s">
        <v>54</v>
      </c>
      <c r="B34" s="186">
        <f>SUM(B10:B13)</f>
        <v>400</v>
      </c>
      <c r="C34" s="186">
        <f>SUM(C10:C13)</f>
        <v>400</v>
      </c>
      <c r="D34" s="187">
        <f t="shared" si="1"/>
        <v>0</v>
      </c>
    </row>
    <row r="35" spans="1:4" ht="18.75">
      <c r="A35" s="189" t="s">
        <v>147</v>
      </c>
      <c r="B35" s="186">
        <f>SUM(B15:B22)</f>
        <v>800</v>
      </c>
      <c r="C35" s="186">
        <f>SUM(C15:C22)</f>
        <v>800</v>
      </c>
      <c r="D35" s="187">
        <f t="shared" si="1"/>
        <v>0</v>
      </c>
    </row>
    <row r="36" spans="1:4" ht="18.75">
      <c r="A36" s="190" t="s">
        <v>156</v>
      </c>
      <c r="B36" s="186">
        <f>SUM(B24)</f>
        <v>100</v>
      </c>
      <c r="C36" s="186">
        <f>SUM(C24)</f>
        <v>100</v>
      </c>
      <c r="D36" s="187">
        <f t="shared" si="1"/>
        <v>0</v>
      </c>
    </row>
    <row r="37" spans="1:4" ht="18.75">
      <c r="A37" s="204" t="s">
        <v>158</v>
      </c>
      <c r="B37" s="186">
        <f>SUM(B26:B27)</f>
        <v>200</v>
      </c>
      <c r="C37" s="186">
        <f>SUM(C26:C27)</f>
        <v>200</v>
      </c>
      <c r="D37" s="187">
        <f t="shared" si="1"/>
        <v>0</v>
      </c>
    </row>
    <row r="38" spans="1:4" ht="24" thickBot="1">
      <c r="A38" s="191" t="s">
        <v>0</v>
      </c>
      <c r="B38" s="192">
        <f>SUM(B33:B37)</f>
        <v>1700</v>
      </c>
      <c r="C38" s="192">
        <f>SUM(C33:C37)</f>
        <v>1700</v>
      </c>
      <c r="D38" s="193">
        <f t="shared" si="1"/>
        <v>0</v>
      </c>
    </row>
    <row r="39" spans="1:4">
      <c r="A39" s="110"/>
      <c r="B39" s="111"/>
      <c r="C39" s="111"/>
      <c r="D39" s="111"/>
    </row>
    <row r="47" spans="1:4" ht="18.75">
      <c r="A47" s="234" t="s">
        <v>161</v>
      </c>
    </row>
  </sheetData>
  <mergeCells count="1">
    <mergeCell ref="B4:C4"/>
  </mergeCells>
  <hyperlinks>
    <hyperlink ref="A47" r:id="rId1"/>
  </hyperlinks>
  <pageMargins left="0.7" right="0.7" top="0.75" bottom="0.75" header="0.3" footer="0.3"/>
  <pageSetup orientation="portrait" verticalDpi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2"/>
  <sheetViews>
    <sheetView workbookViewId="0"/>
  </sheetViews>
  <sheetFormatPr defaultColWidth="8.85546875" defaultRowHeight="15"/>
  <cols>
    <col min="1" max="1" width="49.42578125" style="38" customWidth="1"/>
    <col min="2" max="3" width="18.85546875" style="4" bestFit="1" customWidth="1"/>
    <col min="4" max="4" width="11.85546875" style="4" bestFit="1" customWidth="1"/>
    <col min="5" max="5" width="10.7109375" style="4" bestFit="1" customWidth="1"/>
    <col min="6" max="6" width="11.140625" style="4" bestFit="1" customWidth="1"/>
    <col min="7" max="9" width="10.7109375" style="4" bestFit="1" customWidth="1"/>
    <col min="10" max="10" width="11.28515625" style="4" bestFit="1" customWidth="1"/>
    <col min="11" max="11" width="9.28515625" style="4" bestFit="1" customWidth="1"/>
    <col min="12" max="12" width="9" style="4" bestFit="1" customWidth="1"/>
    <col min="13" max="13" width="9.28515625" style="4" bestFit="1" customWidth="1"/>
    <col min="14" max="14" width="9" style="4" bestFit="1" customWidth="1"/>
    <col min="15" max="15" width="9.28515625" style="4" bestFit="1" customWidth="1"/>
    <col min="16" max="17" width="9" style="4" bestFit="1" customWidth="1"/>
    <col min="18" max="18" width="10.7109375" style="4" bestFit="1" customWidth="1"/>
    <col min="19" max="19" width="9.7109375" style="4" bestFit="1" customWidth="1"/>
    <col min="20" max="20" width="9.28515625" style="4" bestFit="1" customWidth="1"/>
    <col min="21" max="21" width="9" style="4" bestFit="1" customWidth="1"/>
    <col min="22" max="22" width="9.28515625" style="4" bestFit="1" customWidth="1"/>
    <col min="23" max="23" width="9" style="4" bestFit="1" customWidth="1"/>
    <col min="24" max="24" width="9.28515625" style="4" bestFit="1" customWidth="1"/>
    <col min="25" max="26" width="9" style="4" bestFit="1" customWidth="1"/>
    <col min="27" max="27" width="10.7109375" style="4" bestFit="1" customWidth="1"/>
    <col min="28" max="28" width="9.7109375" style="4" bestFit="1" customWidth="1"/>
    <col min="29" max="29" width="9.28515625" style="4" bestFit="1" customWidth="1"/>
    <col min="30" max="30" width="9" style="4" bestFit="1" customWidth="1"/>
    <col min="31" max="31" width="9.28515625" style="4" bestFit="1" customWidth="1"/>
    <col min="32" max="32" width="9" style="4" bestFit="1" customWidth="1"/>
    <col min="33" max="33" width="9.28515625" style="4" bestFit="1" customWidth="1"/>
    <col min="34" max="34" width="9" style="4" bestFit="1" customWidth="1"/>
    <col min="35" max="35" width="9.42578125" style="4" bestFit="1" customWidth="1"/>
    <col min="36" max="36" width="9" style="4" bestFit="1" customWidth="1"/>
    <col min="37" max="37" width="9.7109375" style="4" bestFit="1" customWidth="1"/>
    <col min="38" max="38" width="10.7109375" style="4" bestFit="1" customWidth="1"/>
    <col min="39" max="39" width="11.85546875" style="4" bestFit="1" customWidth="1"/>
    <col min="40" max="40" width="11.28515625" style="4" bestFit="1" customWidth="1"/>
    <col min="41" max="16384" width="8.85546875" style="4"/>
  </cols>
  <sheetData>
    <row r="1" spans="1:40" ht="47.1" customHeight="1">
      <c r="A1" s="235" t="s">
        <v>162</v>
      </c>
    </row>
    <row r="2" spans="1:40" ht="21.95" customHeight="1">
      <c r="A2" s="6"/>
    </row>
    <row r="3" spans="1:40" ht="47.1" customHeight="1">
      <c r="A3" s="7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</row>
    <row r="4" spans="1:40" s="10" customFormat="1" ht="26.25">
      <c r="A4" s="236"/>
      <c r="B4" s="314"/>
      <c r="C4" s="315"/>
      <c r="D4" s="237"/>
      <c r="E4" s="237"/>
      <c r="F4" s="237"/>
      <c r="G4" s="237"/>
      <c r="H4" s="237"/>
      <c r="I4" s="237"/>
      <c r="J4" s="237"/>
      <c r="K4" s="237"/>
      <c r="L4" s="237"/>
      <c r="M4" s="237"/>
      <c r="N4" s="237"/>
      <c r="O4" s="237"/>
      <c r="P4" s="237"/>
      <c r="Q4" s="237"/>
      <c r="R4" s="237"/>
      <c r="S4" s="237"/>
      <c r="T4" s="237"/>
      <c r="U4" s="237"/>
      <c r="V4" s="237"/>
      <c r="W4" s="237"/>
      <c r="X4" s="237"/>
      <c r="Y4" s="237"/>
      <c r="Z4" s="237"/>
      <c r="AA4" s="237"/>
      <c r="AB4" s="237"/>
      <c r="AC4" s="237"/>
      <c r="AD4" s="237"/>
      <c r="AE4" s="237"/>
      <c r="AF4" s="237"/>
      <c r="AG4" s="237"/>
      <c r="AH4" s="237"/>
      <c r="AI4" s="237"/>
      <c r="AJ4" s="237"/>
      <c r="AK4" s="237"/>
      <c r="AL4" s="238"/>
      <c r="AM4" s="238"/>
      <c r="AN4" s="238"/>
    </row>
    <row r="5" spans="1:40" s="19" customFormat="1" ht="36">
      <c r="A5" s="11"/>
      <c r="B5" s="12" t="s">
        <v>5</v>
      </c>
      <c r="C5" s="17" t="s">
        <v>6</v>
      </c>
      <c r="D5" s="18" t="s">
        <v>7</v>
      </c>
      <c r="E5" s="239"/>
      <c r="F5" s="239"/>
      <c r="G5" s="239"/>
      <c r="H5" s="239"/>
      <c r="I5" s="239"/>
      <c r="J5" s="240"/>
      <c r="K5" s="239"/>
      <c r="L5" s="239"/>
      <c r="M5" s="239"/>
      <c r="N5" s="239"/>
      <c r="O5" s="239"/>
      <c r="P5" s="239"/>
      <c r="Q5" s="239"/>
      <c r="R5" s="239"/>
      <c r="S5" s="240"/>
      <c r="T5" s="239"/>
      <c r="U5" s="239"/>
      <c r="V5" s="239"/>
      <c r="W5" s="239"/>
      <c r="X5" s="239"/>
      <c r="Y5" s="239"/>
      <c r="Z5" s="239"/>
      <c r="AA5" s="239"/>
      <c r="AB5" s="240"/>
      <c r="AC5" s="239"/>
      <c r="AD5" s="239"/>
      <c r="AE5" s="239"/>
      <c r="AF5" s="239"/>
      <c r="AG5" s="239"/>
      <c r="AH5" s="239"/>
      <c r="AI5" s="239"/>
      <c r="AJ5" s="239"/>
      <c r="AK5" s="240"/>
      <c r="AL5" s="239"/>
      <c r="AM5" s="239"/>
      <c r="AN5" s="240"/>
    </row>
    <row r="6" spans="1:40" s="5" customFormat="1" ht="18">
      <c r="A6" s="56" t="s">
        <v>163</v>
      </c>
      <c r="B6" s="57"/>
      <c r="C6" s="63"/>
      <c r="D6" s="63"/>
      <c r="E6" s="241"/>
      <c r="F6" s="241"/>
      <c r="G6" s="241"/>
      <c r="H6" s="242"/>
      <c r="I6" s="242"/>
      <c r="J6" s="242"/>
      <c r="K6" s="241"/>
      <c r="L6" s="241"/>
      <c r="M6" s="241"/>
      <c r="N6" s="241"/>
      <c r="O6" s="241"/>
      <c r="P6" s="241"/>
      <c r="Q6" s="241"/>
      <c r="R6" s="241"/>
      <c r="S6" s="243"/>
      <c r="T6" s="241"/>
      <c r="U6" s="241"/>
      <c r="V6" s="241"/>
      <c r="W6" s="241"/>
      <c r="X6" s="241"/>
      <c r="Y6" s="241"/>
      <c r="Z6" s="241"/>
      <c r="AA6" s="241"/>
      <c r="AB6" s="241"/>
      <c r="AC6" s="244"/>
      <c r="AD6" s="244"/>
      <c r="AE6" s="244"/>
      <c r="AF6" s="244"/>
      <c r="AG6" s="244"/>
      <c r="AH6" s="244"/>
      <c r="AI6" s="244"/>
      <c r="AJ6" s="244"/>
      <c r="AK6" s="243"/>
      <c r="AL6" s="241"/>
      <c r="AM6" s="37"/>
      <c r="AN6" s="37"/>
    </row>
    <row r="7" spans="1:40" s="19" customFormat="1" ht="18">
      <c r="A7" s="19" t="s">
        <v>164</v>
      </c>
      <c r="B7" s="27">
        <v>100</v>
      </c>
      <c r="C7" s="29">
        <v>100</v>
      </c>
      <c r="D7" s="24">
        <f>B7-C7</f>
        <v>0</v>
      </c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</row>
    <row r="8" spans="1:40" s="19" customFormat="1" ht="18">
      <c r="A8" s="19" t="s">
        <v>165</v>
      </c>
      <c r="B8" s="27">
        <v>100</v>
      </c>
      <c r="C8" s="29">
        <v>100</v>
      </c>
      <c r="D8" s="24">
        <f>B8-C8</f>
        <v>0</v>
      </c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</row>
    <row r="9" spans="1:40" s="19" customFormat="1" ht="18">
      <c r="A9" s="19" t="s">
        <v>166</v>
      </c>
      <c r="B9" s="27">
        <v>100</v>
      </c>
      <c r="C9" s="29">
        <v>100</v>
      </c>
      <c r="D9" s="24">
        <f>B9-C9</f>
        <v>0</v>
      </c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</row>
    <row r="10" spans="1:40" s="19" customFormat="1" ht="18">
      <c r="A10" s="19" t="s">
        <v>167</v>
      </c>
      <c r="B10" s="27">
        <v>100</v>
      </c>
      <c r="C10" s="29">
        <v>100</v>
      </c>
      <c r="D10" s="24">
        <f>B10-C10</f>
        <v>0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</row>
    <row r="11" spans="1:40" s="19" customFormat="1" ht="18">
      <c r="A11" s="19" t="s">
        <v>168</v>
      </c>
      <c r="B11" s="27">
        <v>100</v>
      </c>
      <c r="C11" s="29">
        <v>100</v>
      </c>
      <c r="D11" s="24">
        <f>B11-C11</f>
        <v>0</v>
      </c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</row>
    <row r="12" spans="1:40" s="5" customFormat="1" ht="18">
      <c r="A12" s="72" t="s">
        <v>169</v>
      </c>
      <c r="B12" s="73"/>
      <c r="C12" s="76"/>
      <c r="D12" s="76"/>
      <c r="E12" s="243"/>
      <c r="F12" s="243"/>
      <c r="G12" s="243"/>
      <c r="H12" s="243"/>
      <c r="I12" s="243"/>
      <c r="J12" s="243"/>
      <c r="K12" s="243"/>
      <c r="L12" s="243"/>
      <c r="M12" s="243"/>
      <c r="N12" s="243"/>
      <c r="O12" s="243"/>
      <c r="P12" s="243"/>
      <c r="Q12" s="243"/>
      <c r="R12" s="243"/>
      <c r="S12" s="243"/>
      <c r="T12" s="243"/>
      <c r="U12" s="243"/>
      <c r="V12" s="243"/>
      <c r="W12" s="243"/>
      <c r="X12" s="243"/>
      <c r="Y12" s="243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</row>
    <row r="13" spans="1:40" s="19" customFormat="1" ht="18">
      <c r="A13" s="19" t="s">
        <v>170</v>
      </c>
      <c r="B13" s="27">
        <v>100</v>
      </c>
      <c r="C13" s="29">
        <v>100</v>
      </c>
      <c r="D13" s="24">
        <f>B13-C13</f>
        <v>0</v>
      </c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</row>
    <row r="14" spans="1:40" s="19" customFormat="1" ht="18">
      <c r="A14" s="19" t="s">
        <v>171</v>
      </c>
      <c r="B14" s="27">
        <v>100</v>
      </c>
      <c r="C14" s="29">
        <v>100</v>
      </c>
      <c r="D14" s="24">
        <f>B14-C14</f>
        <v>0</v>
      </c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</row>
    <row r="15" spans="1:40" s="19" customFormat="1" ht="18">
      <c r="A15" s="19" t="s">
        <v>14</v>
      </c>
      <c r="B15" s="27">
        <v>100</v>
      </c>
      <c r="C15" s="29">
        <v>100</v>
      </c>
      <c r="D15" s="24">
        <f>B15-C15</f>
        <v>0</v>
      </c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</row>
    <row r="16" spans="1:40" s="5" customFormat="1" ht="18">
      <c r="A16" s="79" t="s">
        <v>172</v>
      </c>
      <c r="B16" s="80"/>
      <c r="C16" s="83"/>
      <c r="D16" s="83"/>
      <c r="E16" s="243"/>
      <c r="F16" s="243"/>
      <c r="G16" s="243"/>
      <c r="H16" s="243"/>
      <c r="I16" s="243"/>
      <c r="J16" s="243"/>
      <c r="K16" s="243"/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43"/>
      <c r="X16" s="243"/>
      <c r="Y16" s="243"/>
      <c r="Z16" s="243"/>
      <c r="AA16" s="243"/>
      <c r="AB16" s="243"/>
      <c r="AC16" s="243"/>
      <c r="AD16" s="243"/>
      <c r="AE16" s="243"/>
      <c r="AF16" s="243"/>
      <c r="AG16" s="243"/>
      <c r="AH16" s="243"/>
      <c r="AI16" s="243"/>
      <c r="AJ16" s="243"/>
      <c r="AK16" s="243"/>
      <c r="AL16" s="243"/>
      <c r="AM16" s="243"/>
      <c r="AN16" s="243"/>
    </row>
    <row r="17" spans="1:40" s="19" customFormat="1" ht="18">
      <c r="A17" s="86" t="s">
        <v>173</v>
      </c>
      <c r="B17" s="27">
        <v>100</v>
      </c>
      <c r="C17" s="29">
        <v>100</v>
      </c>
      <c r="D17" s="24">
        <f>B17-C17</f>
        <v>0</v>
      </c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</row>
    <row r="18" spans="1:40" s="19" customFormat="1" ht="18">
      <c r="A18" s="86" t="s">
        <v>174</v>
      </c>
      <c r="B18" s="27">
        <v>100</v>
      </c>
      <c r="C18" s="29">
        <v>100</v>
      </c>
      <c r="D18" s="24">
        <f>B18-C18</f>
        <v>0</v>
      </c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</row>
    <row r="19" spans="1:40" s="19" customFormat="1" ht="18">
      <c r="A19" s="86" t="s">
        <v>175</v>
      </c>
      <c r="B19" s="27">
        <v>100</v>
      </c>
      <c r="C19" s="29">
        <v>100</v>
      </c>
      <c r="D19" s="24">
        <f>B19-C19</f>
        <v>0</v>
      </c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</row>
    <row r="20" spans="1:40" s="19" customFormat="1" ht="18">
      <c r="A20" s="86" t="s">
        <v>176</v>
      </c>
      <c r="B20" s="27">
        <v>100</v>
      </c>
      <c r="C20" s="29">
        <v>100</v>
      </c>
      <c r="D20" s="24">
        <f>B20-C20</f>
        <v>0</v>
      </c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</row>
    <row r="21" spans="1:40" s="5" customFormat="1" ht="18">
      <c r="A21" s="87" t="s">
        <v>177</v>
      </c>
      <c r="B21" s="88"/>
      <c r="C21" s="91"/>
      <c r="D21" s="91"/>
      <c r="E21" s="243"/>
      <c r="F21" s="243"/>
      <c r="G21" s="243"/>
      <c r="H21" s="243"/>
      <c r="I21" s="243"/>
      <c r="J21" s="243"/>
      <c r="K21" s="243"/>
      <c r="L21" s="243"/>
      <c r="M21" s="243"/>
      <c r="N21" s="243"/>
      <c r="O21" s="243"/>
      <c r="P21" s="243"/>
      <c r="Q21" s="243"/>
      <c r="R21" s="243"/>
      <c r="S21" s="243"/>
      <c r="T21" s="243"/>
      <c r="U21" s="243"/>
      <c r="V21" s="243"/>
      <c r="W21" s="243"/>
      <c r="X21" s="243"/>
      <c r="Y21" s="243"/>
      <c r="Z21" s="243"/>
      <c r="AA21" s="243"/>
      <c r="AB21" s="243"/>
      <c r="AC21" s="243"/>
      <c r="AD21" s="243"/>
      <c r="AE21" s="243"/>
      <c r="AF21" s="243"/>
      <c r="AG21" s="243"/>
      <c r="AH21" s="243"/>
      <c r="AI21" s="243"/>
      <c r="AJ21" s="243"/>
      <c r="AK21" s="243"/>
      <c r="AL21" s="243"/>
      <c r="AM21" s="243"/>
      <c r="AN21" s="243"/>
    </row>
    <row r="22" spans="1:40" s="19" customFormat="1" ht="18">
      <c r="A22" s="86" t="s">
        <v>45</v>
      </c>
      <c r="B22" s="27">
        <v>100</v>
      </c>
      <c r="C22" s="29">
        <v>100</v>
      </c>
      <c r="D22" s="24">
        <f>B22-C22</f>
        <v>0</v>
      </c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</row>
    <row r="23" spans="1:40" s="19" customFormat="1" ht="18">
      <c r="A23" s="86" t="s">
        <v>178</v>
      </c>
      <c r="B23" s="27">
        <v>100</v>
      </c>
      <c r="C23" s="29">
        <v>100</v>
      </c>
      <c r="D23" s="24">
        <f>B23-C23</f>
        <v>0</v>
      </c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</row>
    <row r="24" spans="1:40" s="19" customFormat="1" ht="18">
      <c r="A24" s="86" t="s">
        <v>179</v>
      </c>
      <c r="B24" s="27">
        <v>100</v>
      </c>
      <c r="C24" s="29">
        <v>100</v>
      </c>
      <c r="D24" s="24">
        <f>B24-C24</f>
        <v>0</v>
      </c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</row>
    <row r="25" spans="1:40" s="86" customFormat="1" ht="18">
      <c r="A25" s="211" t="s">
        <v>133</v>
      </c>
      <c r="B25" s="212"/>
      <c r="C25" s="213"/>
      <c r="D25" s="213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</row>
    <row r="26" spans="1:40" s="86" customFormat="1" ht="18">
      <c r="A26" s="36" t="s">
        <v>180</v>
      </c>
      <c r="B26" s="27">
        <v>100</v>
      </c>
      <c r="C26" s="29">
        <v>100</v>
      </c>
      <c r="D26" s="24">
        <f>B26-C26</f>
        <v>0</v>
      </c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</row>
    <row r="27" spans="1:40" s="86" customFormat="1" ht="18">
      <c r="A27" s="36" t="s">
        <v>181</v>
      </c>
      <c r="B27" s="27">
        <v>100</v>
      </c>
      <c r="C27" s="29">
        <v>100</v>
      </c>
      <c r="D27" s="24">
        <f>B27-C27</f>
        <v>0</v>
      </c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</row>
    <row r="28" spans="1:40" s="86" customFormat="1" ht="18">
      <c r="A28" s="36" t="s">
        <v>182</v>
      </c>
      <c r="B28" s="27">
        <v>100</v>
      </c>
      <c r="C28" s="29">
        <v>100</v>
      </c>
      <c r="D28" s="24">
        <f>B28-C28</f>
        <v>0</v>
      </c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</row>
    <row r="29" spans="1:40" s="86" customFormat="1" ht="18">
      <c r="A29" s="36" t="s">
        <v>183</v>
      </c>
      <c r="B29" s="27">
        <v>100</v>
      </c>
      <c r="C29" s="29">
        <v>100</v>
      </c>
      <c r="D29" s="24">
        <f>B29-C29</f>
        <v>0</v>
      </c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</row>
    <row r="30" spans="1:40" s="86" customFormat="1" ht="18">
      <c r="A30" s="36" t="s">
        <v>14</v>
      </c>
      <c r="B30" s="217">
        <v>100</v>
      </c>
      <c r="C30" s="29">
        <v>100</v>
      </c>
      <c r="D30" s="24">
        <f>B30-C30</f>
        <v>0</v>
      </c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</row>
    <row r="31" spans="1:40" s="19" customFormat="1" ht="23.25">
      <c r="A31" s="31" t="s">
        <v>0</v>
      </c>
      <c r="B31" s="32">
        <f>SUM(B7:B11,B13:B15,B17:B20,B22:B24,B26:B30)</f>
        <v>2000</v>
      </c>
      <c r="C31" s="32">
        <f>SUM(C7:C11,C13:C15,C17:C20,C22:C24,C26:C30)</f>
        <v>2000</v>
      </c>
      <c r="D31" s="245">
        <f>SUM(D7:D11,D13:D15,D17:D20,D22:D24,D26:D30)</f>
        <v>0</v>
      </c>
      <c r="E31" s="246"/>
      <c r="F31" s="246"/>
      <c r="G31" s="246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6"/>
      <c r="S31" s="246"/>
      <c r="T31" s="246"/>
      <c r="U31" s="246"/>
      <c r="V31" s="246"/>
      <c r="W31" s="246"/>
      <c r="X31" s="246"/>
      <c r="Y31" s="246"/>
      <c r="Z31" s="246"/>
      <c r="AA31" s="246"/>
      <c r="AB31" s="246"/>
      <c r="AC31" s="246"/>
      <c r="AD31" s="246"/>
      <c r="AE31" s="246"/>
      <c r="AF31" s="246"/>
      <c r="AG31" s="246"/>
      <c r="AH31" s="246"/>
      <c r="AI31" s="246"/>
      <c r="AJ31" s="246"/>
      <c r="AK31" s="246"/>
      <c r="AL31" s="246"/>
      <c r="AM31" s="246"/>
      <c r="AN31" s="246"/>
    </row>
    <row r="32" spans="1:40">
      <c r="A32" s="7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</row>
    <row r="33" spans="1:39">
      <c r="A33" s="7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</row>
    <row r="34" spans="1:39" ht="15.75" thickBot="1">
      <c r="A34" s="7"/>
      <c r="B34" s="8"/>
      <c r="C34" s="8"/>
      <c r="D34" s="8"/>
    </row>
    <row r="35" spans="1:39" ht="38.1" customHeight="1">
      <c r="A35" s="247" t="s">
        <v>17</v>
      </c>
      <c r="B35" s="40" t="s">
        <v>5</v>
      </c>
      <c r="C35" s="40" t="s">
        <v>6</v>
      </c>
      <c r="D35" s="102" t="s">
        <v>7</v>
      </c>
    </row>
    <row r="36" spans="1:39" ht="21.95" customHeight="1">
      <c r="A36" s="103" t="s">
        <v>163</v>
      </c>
      <c r="B36" s="47">
        <f>SUM(B7:B11)</f>
        <v>500</v>
      </c>
      <c r="C36" s="47">
        <f>SUM(C7:C11)</f>
        <v>500</v>
      </c>
      <c r="D36" s="48">
        <f t="shared" ref="D36:D41" si="0">B36-C36</f>
        <v>0</v>
      </c>
    </row>
    <row r="37" spans="1:39" ht="21.95" customHeight="1">
      <c r="A37" s="104" t="s">
        <v>169</v>
      </c>
      <c r="B37" s="47">
        <f>SUM(B13:B15)</f>
        <v>300</v>
      </c>
      <c r="C37" s="47">
        <f>SUM(C13:C15)</f>
        <v>300</v>
      </c>
      <c r="D37" s="48">
        <f t="shared" si="0"/>
        <v>0</v>
      </c>
    </row>
    <row r="38" spans="1:39" ht="21.95" customHeight="1">
      <c r="A38" s="105" t="s">
        <v>172</v>
      </c>
      <c r="B38" s="47">
        <f>SUM(B17:B20)</f>
        <v>400</v>
      </c>
      <c r="C38" s="47">
        <f>SUM(C17:C20)</f>
        <v>400</v>
      </c>
      <c r="D38" s="48">
        <f t="shared" si="0"/>
        <v>0</v>
      </c>
    </row>
    <row r="39" spans="1:39" ht="21.95" customHeight="1">
      <c r="A39" s="106" t="s">
        <v>177</v>
      </c>
      <c r="B39" s="47">
        <f>SUM(B22:B24)</f>
        <v>300</v>
      </c>
      <c r="C39" s="47">
        <f>SUM(C22:C24)</f>
        <v>300</v>
      </c>
      <c r="D39" s="48">
        <f t="shared" si="0"/>
        <v>0</v>
      </c>
    </row>
    <row r="40" spans="1:39" ht="21.95" customHeight="1">
      <c r="A40" s="219" t="s">
        <v>133</v>
      </c>
      <c r="B40" s="47">
        <f>SUM(B26:B30)</f>
        <v>500</v>
      </c>
      <c r="C40" s="47">
        <f>SUM(C26:C30)</f>
        <v>500</v>
      </c>
      <c r="D40" s="48">
        <f t="shared" si="0"/>
        <v>0</v>
      </c>
    </row>
    <row r="41" spans="1:39" ht="18.75" thickBot="1">
      <c r="A41" s="248" t="s">
        <v>0</v>
      </c>
      <c r="B41" s="50">
        <f>SUM(B36:B40)</f>
        <v>2000</v>
      </c>
      <c r="C41" s="50">
        <f>SUM(C36:C40)</f>
        <v>2000</v>
      </c>
      <c r="D41" s="107">
        <f t="shared" si="0"/>
        <v>0</v>
      </c>
    </row>
    <row r="42" spans="1:39">
      <c r="A42" s="7"/>
      <c r="B42" s="8"/>
      <c r="C42" s="8"/>
      <c r="D42" s="8"/>
    </row>
  </sheetData>
  <mergeCells count="1">
    <mergeCell ref="B4:C4"/>
  </mergeCells>
  <pageMargins left="0.7" right="0.7" top="0.75" bottom="0.75" header="0.3" footer="0.3"/>
  <pageSetup orientation="portrait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How to Use This Template</vt:lpstr>
      <vt:lpstr>Master Marketing Budget</vt:lpstr>
      <vt:lpstr>Product Marketing Budget</vt:lpstr>
      <vt:lpstr>Content Budget</vt:lpstr>
      <vt:lpstr>Paid Advertising Budget</vt:lpstr>
      <vt:lpstr>Public Relations Budget</vt:lpstr>
      <vt:lpstr>Branding &amp; Creative Budget</vt:lpstr>
      <vt:lpstr>Website Redesign Budget</vt:lpstr>
      <vt:lpstr>Event Budget</vt:lpstr>
      <vt:lpstr>Optimization Template</vt:lpstr>
    </vt:vector>
  </TitlesOfParts>
  <Company>Hubspot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Ellie Mirman</dc:creator>
  <cp:lastModifiedBy>Microsoft</cp:lastModifiedBy>
  <dcterms:created xsi:type="dcterms:W3CDTF">2013-12-17T17:47:14Z</dcterms:created>
  <dcterms:modified xsi:type="dcterms:W3CDTF">2022-09-03T03:01:11Z</dcterms:modified>
</cp:coreProperties>
</file>